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nu" sheetId="1" r:id="rId4"/>
    <sheet state="visible" name="Folha de Pagamento " sheetId="2" r:id="rId5"/>
    <sheet state="visible" name="IRPF e INSS" sheetId="3" r:id="rId6"/>
    <sheet state="visible" name="Base de cálculo" sheetId="4" r:id="rId7"/>
  </sheets>
  <definedNames/>
  <calcPr/>
</workbook>
</file>

<file path=xl/sharedStrings.xml><?xml version="1.0" encoding="utf-8"?>
<sst xmlns="http://schemas.openxmlformats.org/spreadsheetml/2006/main" count="46" uniqueCount="33">
  <si>
    <t xml:space="preserve">FOLHA DE PAGAMENTO </t>
  </si>
  <si>
    <t>Cálculo da Folha Pgt.</t>
  </si>
  <si>
    <t>IRPF e INSS</t>
  </si>
  <si>
    <t xml:space="preserve">PASSAGEM ATUAL </t>
  </si>
  <si>
    <t xml:space="preserve">PERCENTUAL DESC. </t>
  </si>
  <si>
    <t>NOME</t>
  </si>
  <si>
    <t>DEPARTAMENTO</t>
  </si>
  <si>
    <t>SALÁRIO BRUTO</t>
  </si>
  <si>
    <t xml:space="preserve">Nº DE PASSAGENS </t>
  </si>
  <si>
    <t>VALE TRANSPORTE</t>
  </si>
  <si>
    <t>QTD. H.E.</t>
  </si>
  <si>
    <t>% H.E.</t>
  </si>
  <si>
    <t>HE Pagas</t>
  </si>
  <si>
    <t>INSS</t>
  </si>
  <si>
    <t>IRPF</t>
  </si>
  <si>
    <t>TOTAL DESCONTOS</t>
  </si>
  <si>
    <t>SALÁRIO LÍQUIDO</t>
  </si>
  <si>
    <t>13º + Férias</t>
  </si>
  <si>
    <t>IRPF (13 + Ferias)</t>
  </si>
  <si>
    <t xml:space="preserve">Ana Beatriz </t>
  </si>
  <si>
    <t>TI</t>
  </si>
  <si>
    <t xml:space="preserve">Camila </t>
  </si>
  <si>
    <t>Financeiro</t>
  </si>
  <si>
    <t>INSS e IRPF</t>
  </si>
  <si>
    <t>Base de cálculo INSS 2021</t>
  </si>
  <si>
    <t>Base de cálculo IRPF 2021</t>
  </si>
  <si>
    <t>Mín</t>
  </si>
  <si>
    <t>Max</t>
  </si>
  <si>
    <t>Alíquota</t>
  </si>
  <si>
    <t>Min</t>
  </si>
  <si>
    <t>Parcela a deduzir</t>
  </si>
  <si>
    <t>Dedução por dependente:</t>
  </si>
  <si>
    <t>-R$ 189,59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</si>
</sst>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R$&quot;\ #,##0.00"/>
    <numFmt numFmtId="165" formatCode="_(&quot;R$&quot;* #,##0.00_);_(&quot;R$&quot;* \(#,##0.00\);_(&quot;R$&quot;* &quot;-&quot;??_);_(@_)"/>
    <numFmt numFmtId="166" formatCode="&quot;R$&quot;#,##0.00;[Red]\-&quot;R$&quot;#,##0.00"/>
    <numFmt numFmtId="167" formatCode="[$R$ -416]#,##0.00"/>
  </numFmts>
  <fonts count="28">
    <font>
      <sz val="12.0"/>
      <color theme="1"/>
      <name val="Calibri"/>
      <scheme val="minor"/>
    </font>
    <font>
      <sz val="12.0"/>
      <color theme="1"/>
      <name val="Arial"/>
    </font>
    <font>
      <b/>
      <sz val="28.0"/>
      <color theme="1"/>
      <name val="Open Sans"/>
    </font>
    <font>
      <b/>
      <u/>
      <sz val="11.0"/>
      <color rgb="FF000000"/>
      <name val="Open Sans"/>
    </font>
    <font>
      <b/>
      <u/>
      <sz val="11.0"/>
      <color rgb="FF000000"/>
      <name val="Arial"/>
    </font>
    <font>
      <b/>
      <sz val="12.0"/>
      <color rgb="FF000000"/>
      <name val="Open Sans"/>
    </font>
    <font>
      <b/>
      <u/>
      <sz val="12.0"/>
      <color theme="1"/>
      <name val="Arial"/>
    </font>
    <font/>
    <font>
      <sz val="14.0"/>
      <color theme="0"/>
      <name val="Open Sans"/>
    </font>
    <font>
      <sz val="12.0"/>
      <color theme="1"/>
      <name val="Calibri"/>
    </font>
    <font>
      <sz val="10.0"/>
      <color rgb="FF008269"/>
      <name val="Open Sans"/>
    </font>
    <font>
      <sz val="10.0"/>
      <color rgb="FF000000"/>
      <name val="Open Sans"/>
    </font>
    <font>
      <sz val="16.0"/>
      <color theme="1"/>
      <name val="Open Sans"/>
    </font>
    <font>
      <sz val="12.0"/>
      <color theme="1"/>
      <name val="Open Sans"/>
    </font>
    <font>
      <b/>
      <sz val="10.0"/>
      <color theme="0"/>
      <name val="Open Sans"/>
    </font>
    <font>
      <sz val="10.0"/>
      <color rgb="FFFFFFFF"/>
      <name val="Open Sans"/>
    </font>
    <font>
      <b/>
      <sz val="10.0"/>
      <color rgb="FFFFFFFF"/>
      <name val="Open Sans"/>
    </font>
    <font>
      <sz val="11.0"/>
      <color theme="1"/>
      <name val="Open Sans"/>
    </font>
    <font>
      <i/>
      <sz val="10.0"/>
      <color rgb="FF008269"/>
      <name val="Open Sans"/>
    </font>
    <font>
      <i/>
      <sz val="10.0"/>
      <color rgb="FF000000"/>
      <name val="Open Sans"/>
    </font>
    <font>
      <sz val="10.0"/>
      <color theme="1"/>
      <name val="Open Sans"/>
    </font>
    <font>
      <b/>
      <sz val="14.0"/>
      <color rgb="FF000000"/>
      <name val="Open Sans"/>
    </font>
    <font>
      <sz val="10.0"/>
      <color theme="0"/>
      <name val="Open Sans"/>
    </font>
    <font>
      <b/>
      <sz val="11.0"/>
      <color rgb="FFFFFFFF"/>
      <name val="Open Sans"/>
    </font>
    <font>
      <b/>
      <sz val="11.0"/>
      <color theme="0"/>
      <name val="Open Sans"/>
    </font>
    <font>
      <b/>
      <sz val="9.0"/>
      <color theme="0"/>
      <name val="Open Sans"/>
    </font>
    <font>
      <sz val="10.0"/>
      <color theme="1"/>
      <name val="Calibri"/>
    </font>
    <font>
      <sz val="10.0"/>
      <color theme="1"/>
      <name val="&quot;Open Sans&quot;"/>
    </font>
  </fonts>
  <fills count="6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F59632"/>
        <bgColor rgb="FFF59632"/>
      </patternFill>
    </fill>
    <fill>
      <patternFill patternType="solid">
        <fgColor theme="9"/>
        <bgColor theme="9"/>
      </patternFill>
    </fill>
    <fill>
      <patternFill patternType="solid">
        <fgColor rgb="FFF6B26B"/>
        <bgColor rgb="FFF6B26B"/>
      </patternFill>
    </fill>
  </fills>
  <borders count="55">
    <border/>
    <border>
      <left/>
      <right/>
      <top/>
      <bottom/>
    </border>
    <border>
      <left/>
      <top/>
      <bottom/>
    </border>
    <border>
      <top/>
      <bottom/>
    </border>
    <border>
      <left/>
      <right/>
      <top/>
      <bottom style="thick">
        <color rgb="FFDCE4F4"/>
      </bottom>
    </border>
    <border>
      <left/>
      <right/>
      <top/>
      <bottom style="thin">
        <color rgb="FFF79646"/>
      </bottom>
    </border>
    <border>
      <left/>
      <right/>
      <bottom style="medium">
        <color rgb="FF000000"/>
      </bottom>
    </border>
    <border>
      <left/>
      <right/>
      <top style="medium">
        <color theme="9"/>
      </top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FFFFFF"/>
      </right>
      <top style="medium">
        <color rgb="FF000000"/>
      </top>
      <bottom/>
    </border>
    <border>
      <left style="medium">
        <color rgb="FFFFFFFF"/>
      </left>
      <right style="medium">
        <color rgb="FFFFFFFF"/>
      </right>
      <top style="medium">
        <color rgb="FF000000"/>
      </top>
      <bottom/>
    </border>
    <border>
      <left style="medium">
        <color rgb="FFFFFFFF"/>
      </left>
      <right style="medium">
        <color theme="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FFFFFF"/>
      </left>
      <right/>
      <top style="medium">
        <color rgb="FF000000"/>
      </top>
      <bottom/>
    </border>
    <border>
      <left/>
      <right/>
      <top style="medium">
        <color rgb="FF000000"/>
      </top>
      <bottom style="thin">
        <color rgb="FFFFFFFF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FFFFFF"/>
      </top>
      <bottom style="thin">
        <color rgb="FFB7B7B7"/>
      </bottom>
    </border>
    <border>
      <left style="thin">
        <color rgb="FFB7B7B7"/>
      </left>
      <right style="thin">
        <color rgb="FFB7B7B7"/>
      </right>
      <top/>
      <bottom style="thin">
        <color rgb="FFB7B7B7"/>
      </bottom>
    </border>
    <border>
      <left style="thin">
        <color rgb="FFB7B7B7"/>
      </left>
      <right style="medium">
        <color rgb="FF000000"/>
      </right>
      <bottom style="thin">
        <color rgb="FFB7B7B7"/>
      </bottom>
    </border>
    <border>
      <left style="medium">
        <color rgb="FF000000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medium">
        <color rgb="FF000000"/>
      </right>
      <top style="thin">
        <color rgb="FFB7B7B7"/>
      </top>
      <bottom style="thin">
        <color rgb="FFB7B7B7"/>
      </bottom>
    </border>
    <border>
      <left style="thin">
        <color rgb="FFB7B7B7"/>
      </left>
      <right style="thin">
        <color rgb="FFB7B7B7"/>
      </right>
      <top style="thin">
        <color rgb="FFB7B7B7"/>
      </top>
    </border>
    <border>
      <left style="thin">
        <color rgb="FFB7B7B7"/>
      </left>
      <right style="thin">
        <color rgb="FFB7B7B7"/>
      </right>
      <top style="thin">
        <color rgb="FFB7B7B7"/>
      </top>
      <bottom style="thin">
        <color rgb="FFA5A5A5"/>
      </bottom>
    </border>
    <border>
      <left style="thin">
        <color rgb="FFB7B7B7"/>
      </left>
      <right style="thin">
        <color rgb="FFB7B7B7"/>
      </right>
      <top style="thin">
        <color rgb="FFA5A5A5"/>
      </top>
      <bottom style="thin">
        <color rgb="FFB7B7B7"/>
      </bottom>
    </border>
    <border>
      <left style="medium">
        <color rgb="FF000000"/>
      </left>
      <right style="thin">
        <color rgb="FFB7B7B7"/>
      </right>
      <top style="thin">
        <color rgb="FFB7B7B7"/>
      </top>
      <bottom style="medium">
        <color rgb="FF000000"/>
      </bottom>
    </border>
    <border>
      <left style="thin">
        <color rgb="FFB7B7B7"/>
      </left>
      <right style="thin">
        <color rgb="FFB7B7B7"/>
      </right>
      <top style="thin">
        <color rgb="FFB7B7B7"/>
      </top>
      <bottom style="medium">
        <color rgb="FF000000"/>
      </bottom>
    </border>
    <border>
      <left style="thin">
        <color rgb="FFB7B7B7"/>
      </left>
      <right style="medium">
        <color rgb="FF000000"/>
      </right>
      <top style="thin">
        <color rgb="FFB7B7B7"/>
      </top>
      <bottom style="medium">
        <color rgb="FF000000"/>
      </bottom>
    </border>
    <border>
      <bottom style="medium">
        <color rgb="FF000000"/>
      </bottom>
    </border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right style="medium">
        <color rgb="FF000000"/>
      </right>
    </border>
    <border>
      <left/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right style="thin">
        <color rgb="FFB7B7B7"/>
      </right>
      <bottom style="thin">
        <color rgb="FFB7B7B7"/>
      </bottom>
    </border>
    <border>
      <right style="medium">
        <color rgb="FF000000"/>
      </right>
      <bottom style="thin">
        <color rgb="FFB7B7B7"/>
      </bottom>
    </border>
    <border>
      <left style="medium">
        <color rgb="FF000000"/>
      </left>
      <right style="thin">
        <color rgb="FFB7B7B7"/>
      </right>
      <bottom style="medium">
        <color rgb="FF000000"/>
      </bottom>
    </border>
    <border>
      <right style="thin">
        <color rgb="FFB7B7B7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  <right style="thin">
        <color rgb="FFB7B7B7"/>
      </right>
    </border>
    <border>
      <right style="thin">
        <color rgb="FFB7B7B7"/>
      </right>
    </border>
    <border>
      <left style="medium">
        <color rgb="FF000000"/>
      </left>
    </border>
    <border>
      <left style="medium">
        <color rgb="FF000000"/>
      </left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11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shrinkToFit="0" wrapText="0"/>
    </xf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 shrinkToFit="0" vertical="center" wrapText="1"/>
    </xf>
    <xf borderId="2" fillId="2" fontId="6" numFmtId="0" xfId="0" applyAlignment="1" applyBorder="1" applyFont="1">
      <alignment horizontal="left" shrinkToFit="0" vertical="center" wrapText="1"/>
    </xf>
    <xf borderId="3" fillId="0" fontId="7" numFmtId="0" xfId="0" applyBorder="1" applyFont="1"/>
    <xf borderId="4" fillId="2" fontId="8" numFmtId="0" xfId="0" applyAlignment="1" applyBorder="1" applyFont="1">
      <alignment horizontal="center" vertical="center"/>
    </xf>
    <xf borderId="1" fillId="3" fontId="9" numFmtId="0" xfId="0" applyBorder="1" applyFill="1" applyFont="1"/>
    <xf borderId="5" fillId="3" fontId="9" numFmtId="0" xfId="0" applyBorder="1" applyFont="1"/>
    <xf borderId="0" fillId="0" fontId="10" numFmtId="0" xfId="0" applyAlignment="1" applyFont="1">
      <alignment horizontal="center" vertical="center"/>
    </xf>
    <xf borderId="6" fillId="2" fontId="11" numFmtId="0" xfId="0" applyAlignment="1" applyBorder="1" applyFont="1">
      <alignment horizontal="center" vertical="center"/>
    </xf>
    <xf borderId="7" fillId="2" fontId="11" numFmtId="9" xfId="0" applyAlignment="1" applyBorder="1" applyFont="1" applyNumberFormat="1">
      <alignment horizontal="center" vertical="center"/>
    </xf>
    <xf borderId="0" fillId="0" fontId="12" numFmtId="0" xfId="0" applyAlignment="1" applyFont="1">
      <alignment horizontal="center" vertical="center"/>
    </xf>
    <xf borderId="0" fillId="0" fontId="13" numFmtId="0" xfId="0" applyAlignment="1" applyFont="1">
      <alignment horizontal="center" vertical="center"/>
    </xf>
    <xf borderId="8" fillId="4" fontId="14" numFmtId="0" xfId="0" applyAlignment="1" applyBorder="1" applyFill="1" applyFont="1">
      <alignment horizontal="center" vertical="center"/>
    </xf>
    <xf borderId="9" fillId="4" fontId="14" numFmtId="9" xfId="0" applyAlignment="1" applyBorder="1" applyFont="1" applyNumberFormat="1">
      <alignment horizontal="center" vertical="center"/>
    </xf>
    <xf borderId="9" fillId="2" fontId="11" numFmtId="164" xfId="0" applyAlignment="1" applyBorder="1" applyFont="1" applyNumberFormat="1">
      <alignment horizontal="center" vertical="center"/>
    </xf>
    <xf borderId="9" fillId="2" fontId="11" numFmtId="9" xfId="0" applyAlignment="1" applyBorder="1" applyFont="1" applyNumberFormat="1">
      <alignment horizontal="center" vertical="center"/>
    </xf>
    <xf borderId="10" fillId="2" fontId="11" numFmtId="0" xfId="0" applyAlignment="1" applyBorder="1" applyFont="1">
      <alignment horizontal="center" vertical="center"/>
    </xf>
    <xf borderId="10" fillId="2" fontId="11" numFmtId="9" xfId="0" applyAlignment="1" applyBorder="1" applyFont="1" applyNumberFormat="1">
      <alignment horizontal="center" vertical="center"/>
    </xf>
    <xf borderId="0" fillId="0" fontId="15" numFmtId="0" xfId="0" applyAlignment="1" applyFont="1">
      <alignment horizontal="center" vertical="center"/>
    </xf>
    <xf borderId="11" fillId="3" fontId="16" numFmtId="0" xfId="0" applyAlignment="1" applyBorder="1" applyFont="1">
      <alignment horizontal="center" vertical="center"/>
    </xf>
    <xf borderId="1" fillId="3" fontId="16" numFmtId="0" xfId="0" applyAlignment="1" applyBorder="1" applyFont="1">
      <alignment horizontal="center" vertical="center"/>
    </xf>
    <xf borderId="12" fillId="3" fontId="16" numFmtId="0" xfId="0" applyAlignment="1" applyBorder="1" applyFont="1">
      <alignment horizontal="center" vertical="center"/>
    </xf>
    <xf borderId="13" fillId="3" fontId="16" numFmtId="0" xfId="0" applyAlignment="1" applyBorder="1" applyFont="1">
      <alignment horizontal="center" vertical="center"/>
    </xf>
    <xf borderId="14" fillId="3" fontId="16" numFmtId="0" xfId="0" applyAlignment="1" applyBorder="1" applyFont="1">
      <alignment horizontal="center" vertical="center"/>
    </xf>
    <xf borderId="15" fillId="3" fontId="16" numFmtId="0" xfId="0" applyAlignment="1" applyBorder="1" applyFont="1">
      <alignment horizontal="center" vertical="center"/>
    </xf>
    <xf borderId="16" fillId="3" fontId="16" numFmtId="0" xfId="0" applyAlignment="1" applyBorder="1" applyFont="1">
      <alignment horizontal="center" vertical="center"/>
    </xf>
    <xf borderId="17" fillId="3" fontId="16" numFmtId="0" xfId="0" applyAlignment="1" applyBorder="1" applyFont="1">
      <alignment horizontal="center" vertical="center"/>
    </xf>
    <xf borderId="18" fillId="0" fontId="11" numFmtId="0" xfId="0" applyAlignment="1" applyBorder="1" applyFont="1">
      <alignment horizontal="center" vertical="center"/>
    </xf>
    <xf borderId="19" fillId="0" fontId="11" numFmtId="0" xfId="0" applyAlignment="1" applyBorder="1" applyFont="1">
      <alignment horizontal="center" vertical="center"/>
    </xf>
    <xf borderId="19" fillId="0" fontId="11" numFmtId="165" xfId="0" applyAlignment="1" applyBorder="1" applyFont="1" applyNumberFormat="1">
      <alignment horizontal="center" vertical="center"/>
    </xf>
    <xf borderId="19" fillId="0" fontId="11" numFmtId="2" xfId="0" applyAlignment="1" applyBorder="1" applyFont="1" applyNumberFormat="1">
      <alignment horizontal="center" vertical="center"/>
    </xf>
    <xf borderId="19" fillId="0" fontId="11" numFmtId="1" xfId="0" applyAlignment="1" applyBorder="1" applyFont="1" applyNumberFormat="1">
      <alignment horizontal="center" vertical="center"/>
    </xf>
    <xf borderId="19" fillId="0" fontId="11" numFmtId="10" xfId="0" applyAlignment="1" applyBorder="1" applyFont="1" applyNumberFormat="1">
      <alignment horizontal="center" vertical="center"/>
    </xf>
    <xf borderId="20" fillId="0" fontId="11" numFmtId="165" xfId="0" applyAlignment="1" applyBorder="1" applyFont="1" applyNumberFormat="1">
      <alignment horizontal="center" vertical="center"/>
    </xf>
    <xf borderId="21" fillId="5" fontId="11" numFmtId="165" xfId="0" applyAlignment="1" applyBorder="1" applyFill="1" applyFont="1" applyNumberFormat="1">
      <alignment horizontal="center" vertical="center"/>
    </xf>
    <xf borderId="22" fillId="0" fontId="11" numFmtId="165" xfId="0" applyAlignment="1" applyBorder="1" applyFont="1" applyNumberFormat="1">
      <alignment horizontal="center" vertical="center"/>
    </xf>
    <xf borderId="0" fillId="0" fontId="17" numFmtId="0" xfId="0" applyAlignment="1" applyFont="1">
      <alignment horizontal="center" vertical="center"/>
    </xf>
    <xf borderId="23" fillId="0" fontId="11" numFmtId="0" xfId="0" applyAlignment="1" applyBorder="1" applyFont="1">
      <alignment horizontal="center" vertical="center"/>
    </xf>
    <xf borderId="24" fillId="0" fontId="11" numFmtId="0" xfId="0" applyAlignment="1" applyBorder="1" applyFont="1">
      <alignment horizontal="center" vertical="center"/>
    </xf>
    <xf borderId="24" fillId="0" fontId="11" numFmtId="165" xfId="0" applyAlignment="1" applyBorder="1" applyFont="1" applyNumberFormat="1">
      <alignment horizontal="center" vertical="center"/>
    </xf>
    <xf borderId="24" fillId="0" fontId="11" numFmtId="2" xfId="0" applyAlignment="1" applyBorder="1" applyFont="1" applyNumberFormat="1">
      <alignment horizontal="center" vertical="center"/>
    </xf>
    <xf borderId="24" fillId="0" fontId="11" numFmtId="1" xfId="0" applyAlignment="1" applyBorder="1" applyFont="1" applyNumberFormat="1">
      <alignment horizontal="center" vertical="center"/>
    </xf>
    <xf borderId="24" fillId="0" fontId="11" numFmtId="10" xfId="0" applyAlignment="1" applyBorder="1" applyFont="1" applyNumberFormat="1">
      <alignment horizontal="center" vertical="center"/>
    </xf>
    <xf borderId="25" fillId="0" fontId="11" numFmtId="165" xfId="0" applyAlignment="1" applyBorder="1" applyFont="1" applyNumberFormat="1">
      <alignment horizontal="center" vertical="center"/>
    </xf>
    <xf borderId="26" fillId="0" fontId="11" numFmtId="165" xfId="0" applyAlignment="1" applyBorder="1" applyFont="1" applyNumberFormat="1">
      <alignment horizontal="center" vertical="center"/>
    </xf>
    <xf borderId="27" fillId="0" fontId="11" numFmtId="2" xfId="0" applyAlignment="1" applyBorder="1" applyFont="1" applyNumberFormat="1">
      <alignment horizontal="center" vertical="center"/>
    </xf>
    <xf borderId="28" fillId="0" fontId="11" numFmtId="165" xfId="0" applyAlignment="1" applyBorder="1" applyFont="1" applyNumberFormat="1">
      <alignment horizontal="center" vertical="center"/>
    </xf>
    <xf borderId="0" fillId="0" fontId="18" numFmtId="0" xfId="0" applyAlignment="1" applyFont="1">
      <alignment horizontal="center" vertical="center"/>
    </xf>
    <xf borderId="23" fillId="0" fontId="19" numFmtId="0" xfId="0" applyAlignment="1" applyBorder="1" applyFont="1">
      <alignment horizontal="center" vertical="center"/>
    </xf>
    <xf borderId="24" fillId="0" fontId="19" numFmtId="0" xfId="0" applyAlignment="1" applyBorder="1" applyFont="1">
      <alignment horizontal="center" vertical="center"/>
    </xf>
    <xf borderId="23" fillId="0" fontId="20" numFmtId="0" xfId="0" applyAlignment="1" applyBorder="1" applyFont="1">
      <alignment horizontal="center" vertical="center"/>
    </xf>
    <xf borderId="24" fillId="0" fontId="20" numFmtId="0" xfId="0" applyAlignment="1" applyBorder="1" applyFont="1">
      <alignment horizontal="center" vertical="center"/>
    </xf>
    <xf borderId="29" fillId="0" fontId="20" numFmtId="0" xfId="0" applyAlignment="1" applyBorder="1" applyFont="1">
      <alignment horizontal="center" vertical="center"/>
    </xf>
    <xf borderId="30" fillId="0" fontId="20" numFmtId="0" xfId="0" applyAlignment="1" applyBorder="1" applyFont="1">
      <alignment horizontal="center" vertical="center"/>
    </xf>
    <xf borderId="30" fillId="0" fontId="11" numFmtId="165" xfId="0" applyAlignment="1" applyBorder="1" applyFont="1" applyNumberFormat="1">
      <alignment horizontal="center" vertical="center"/>
    </xf>
    <xf borderId="30" fillId="0" fontId="11" numFmtId="2" xfId="0" applyAlignment="1" applyBorder="1" applyFont="1" applyNumberFormat="1">
      <alignment horizontal="center" vertical="center"/>
    </xf>
    <xf borderId="30" fillId="0" fontId="11" numFmtId="1" xfId="0" applyAlignment="1" applyBorder="1" applyFont="1" applyNumberFormat="1">
      <alignment horizontal="center" vertical="center"/>
    </xf>
    <xf borderId="30" fillId="0" fontId="11" numFmtId="10" xfId="0" applyAlignment="1" applyBorder="1" applyFont="1" applyNumberFormat="1">
      <alignment horizontal="center" vertical="center"/>
    </xf>
    <xf borderId="31" fillId="0" fontId="11" numFmtId="165" xfId="0" applyAlignment="1" applyBorder="1" applyFont="1" applyNumberFormat="1">
      <alignment horizontal="center" vertical="center"/>
    </xf>
    <xf borderId="1" fillId="2" fontId="14" numFmtId="0" xfId="0" applyAlignment="1" applyBorder="1" applyFont="1">
      <alignment horizontal="left" shrinkToFit="0" vertical="center" wrapText="1"/>
    </xf>
    <xf borderId="2" fillId="2" fontId="21" numFmtId="0" xfId="0" applyAlignment="1" applyBorder="1" applyFont="1">
      <alignment horizontal="left" shrinkToFit="0" vertical="center" wrapText="1"/>
    </xf>
    <xf borderId="1" fillId="2" fontId="22" numFmtId="0" xfId="0" applyBorder="1" applyFont="1"/>
    <xf borderId="1" fillId="4" fontId="14" numFmtId="0" xfId="0" applyAlignment="1" applyBorder="1" applyFont="1">
      <alignment horizontal="left" shrinkToFit="0" vertical="center" wrapText="1"/>
    </xf>
    <xf borderId="1" fillId="4" fontId="21" numFmtId="0" xfId="0" applyAlignment="1" applyBorder="1" applyFont="1">
      <alignment horizontal="left" shrinkToFit="0" vertical="center" wrapText="1"/>
    </xf>
    <xf borderId="1" fillId="4" fontId="1" numFmtId="0" xfId="0" applyBorder="1" applyFont="1"/>
    <xf borderId="1" fillId="4" fontId="22" numFmtId="0" xfId="0" applyBorder="1" applyFont="1"/>
    <xf borderId="0" fillId="0" fontId="20" numFmtId="0" xfId="0" applyFont="1"/>
    <xf borderId="0" fillId="0" fontId="10" numFmtId="0" xfId="0" applyFont="1"/>
    <xf borderId="32" fillId="0" fontId="20" numFmtId="0" xfId="0" applyBorder="1" applyFont="1"/>
    <xf borderId="33" fillId="4" fontId="23" numFmtId="0" xfId="0" applyAlignment="1" applyBorder="1" applyFont="1">
      <alignment horizontal="center" vertical="center"/>
    </xf>
    <xf borderId="34" fillId="0" fontId="7" numFmtId="0" xfId="0" applyBorder="1" applyFont="1"/>
    <xf borderId="35" fillId="0" fontId="7" numFmtId="0" xfId="0" applyBorder="1" applyFont="1"/>
    <xf borderId="36" fillId="0" fontId="20" numFmtId="0" xfId="0" applyBorder="1" applyFont="1"/>
    <xf borderId="37" fillId="4" fontId="23" numFmtId="0" xfId="0" applyAlignment="1" applyBorder="1" applyFont="1">
      <alignment horizontal="center" vertical="center"/>
    </xf>
    <xf borderId="38" fillId="4" fontId="23" numFmtId="0" xfId="0" applyAlignment="1" applyBorder="1" applyFont="1">
      <alignment horizontal="center" shrinkToFit="0" vertical="center" wrapText="1"/>
    </xf>
    <xf borderId="1" fillId="4" fontId="23" numFmtId="0" xfId="0" applyAlignment="1" applyBorder="1" applyFont="1">
      <alignment horizontal="center" vertical="center"/>
    </xf>
    <xf borderId="39" fillId="4" fontId="24" numFmtId="0" xfId="0" applyAlignment="1" applyBorder="1" applyFont="1">
      <alignment horizontal="center" vertical="center"/>
    </xf>
    <xf borderId="38" fillId="4" fontId="16" numFmtId="0" xfId="0" applyAlignment="1" applyBorder="1" applyFont="1">
      <alignment horizontal="center" shrinkToFit="0" vertical="center" wrapText="1"/>
    </xf>
    <xf borderId="1" fillId="4" fontId="16" numFmtId="0" xfId="0" applyAlignment="1" applyBorder="1" applyFont="1">
      <alignment horizontal="center" shrinkToFit="0" vertical="center" wrapText="1"/>
    </xf>
    <xf borderId="1" fillId="4" fontId="14" numFmtId="0" xfId="0" applyAlignment="1" applyBorder="1" applyFont="1">
      <alignment horizontal="center" vertical="center"/>
    </xf>
    <xf borderId="39" fillId="4" fontId="25" numFmtId="0" xfId="0" applyAlignment="1" applyBorder="1" applyFont="1">
      <alignment horizontal="center" vertical="center"/>
    </xf>
    <xf borderId="18" fillId="0" fontId="20" numFmtId="166" xfId="0" applyBorder="1" applyFont="1" applyNumberFormat="1"/>
    <xf borderId="40" fillId="0" fontId="20" numFmtId="166" xfId="0" applyAlignment="1" applyBorder="1" applyFont="1" applyNumberFormat="1">
      <alignment horizontal="center"/>
    </xf>
    <xf borderId="41" fillId="0" fontId="20" numFmtId="10" xfId="0" applyAlignment="1" applyBorder="1" applyFont="1" applyNumberFormat="1">
      <alignment horizontal="center"/>
    </xf>
    <xf borderId="40" fillId="0" fontId="20" numFmtId="10" xfId="0" applyAlignment="1" applyBorder="1" applyFont="1" applyNumberFormat="1">
      <alignment horizontal="center"/>
    </xf>
    <xf borderId="41" fillId="0" fontId="20" numFmtId="166" xfId="0" applyAlignment="1" applyBorder="1" applyFont="1" applyNumberFormat="1">
      <alignment horizontal="center"/>
    </xf>
    <xf borderId="18" fillId="0" fontId="20" numFmtId="166" xfId="0" applyAlignment="1" applyBorder="1" applyFont="1" applyNumberFormat="1">
      <alignment horizontal="center"/>
    </xf>
    <xf borderId="42" fillId="0" fontId="20" numFmtId="167" xfId="0" applyAlignment="1" applyBorder="1" applyFont="1" applyNumberFormat="1">
      <alignment horizontal="center"/>
    </xf>
    <xf borderId="43" fillId="0" fontId="20" numFmtId="167" xfId="0" applyAlignment="1" applyBorder="1" applyFont="1" applyNumberFormat="1">
      <alignment horizontal="center"/>
    </xf>
    <xf borderId="44" fillId="0" fontId="20" numFmtId="10" xfId="0" applyAlignment="1" applyBorder="1" applyFont="1" applyNumberFormat="1">
      <alignment horizontal="center"/>
    </xf>
    <xf borderId="42" fillId="0" fontId="20" numFmtId="166" xfId="0" applyAlignment="1" applyBorder="1" applyFont="1" applyNumberFormat="1">
      <alignment horizontal="center"/>
    </xf>
    <xf borderId="43" fillId="0" fontId="20" numFmtId="166" xfId="0" applyAlignment="1" applyBorder="1" applyFont="1" applyNumberFormat="1">
      <alignment horizontal="center"/>
    </xf>
    <xf borderId="43" fillId="0" fontId="20" numFmtId="10" xfId="0" applyAlignment="1" applyBorder="1" applyFont="1" applyNumberFormat="1">
      <alignment horizontal="center"/>
    </xf>
    <xf borderId="44" fillId="0" fontId="20" numFmtId="166" xfId="0" applyAlignment="1" applyBorder="1" applyFont="1" applyNumberFormat="1">
      <alignment horizontal="center"/>
    </xf>
    <xf borderId="45" fillId="0" fontId="26" numFmtId="0" xfId="0" applyAlignment="1" applyBorder="1" applyFont="1">
      <alignment vertical="bottom"/>
    </xf>
    <xf borderId="45" fillId="0" fontId="27" numFmtId="0" xfId="0" applyAlignment="1" applyBorder="1" applyFont="1">
      <alignment horizontal="right" vertical="bottom"/>
    </xf>
    <xf borderId="45" fillId="0" fontId="7" numFmtId="0" xfId="0" applyBorder="1" applyFont="1"/>
    <xf borderId="45" fillId="0" fontId="27" numFmtId="0" xfId="0" applyAlignment="1" applyBorder="1" applyFont="1">
      <alignment vertical="bottom"/>
    </xf>
    <xf borderId="0" fillId="0" fontId="20" numFmtId="0" xfId="0" applyAlignment="1" applyFont="1">
      <alignment vertical="center"/>
    </xf>
    <xf borderId="46" fillId="0" fontId="20" numFmtId="166" xfId="0" applyAlignment="1" applyBorder="1" applyFont="1" applyNumberFormat="1">
      <alignment horizontal="center"/>
    </xf>
    <xf borderId="47" fillId="0" fontId="20" numFmtId="166" xfId="0" applyAlignment="1" applyBorder="1" applyFont="1" applyNumberFormat="1">
      <alignment horizontal="center"/>
    </xf>
    <xf borderId="47" fillId="0" fontId="20" numFmtId="10" xfId="0" applyAlignment="1" applyBorder="1" applyFont="1" applyNumberFormat="1">
      <alignment horizontal="center"/>
    </xf>
    <xf borderId="36" fillId="0" fontId="20" numFmtId="166" xfId="0" applyAlignment="1" applyBorder="1" applyFont="1" applyNumberFormat="1">
      <alignment horizontal="center"/>
    </xf>
    <xf borderId="48" fillId="0" fontId="20" numFmtId="166" xfId="0" applyAlignment="1" applyBorder="1" applyFont="1" applyNumberFormat="1">
      <alignment horizontal="center"/>
    </xf>
    <xf borderId="0" fillId="0" fontId="20" numFmtId="166" xfId="0" applyAlignment="1" applyFont="1" applyNumberFormat="1">
      <alignment horizontal="center"/>
    </xf>
    <xf borderId="0" fillId="0" fontId="20" numFmtId="10" xfId="0" applyAlignment="1" applyFont="1" applyNumberFormat="1">
      <alignment horizontal="center"/>
    </xf>
    <xf borderId="49" fillId="0" fontId="20" numFmtId="166" xfId="0" applyAlignment="1" applyBorder="1" applyFont="1" applyNumberFormat="1">
      <alignment horizontal="center"/>
    </xf>
    <xf borderId="50" fillId="0" fontId="20" numFmtId="166" xfId="0" applyAlignment="1" applyBorder="1" applyFont="1" applyNumberFormat="1">
      <alignment horizontal="center"/>
    </xf>
    <xf borderId="50" fillId="0" fontId="20" numFmtId="10" xfId="0" applyAlignment="1" applyBorder="1" applyFont="1" applyNumberFormat="1">
      <alignment horizontal="center"/>
    </xf>
    <xf borderId="51" fillId="0" fontId="20" numFmtId="166" xfId="0" applyAlignment="1" applyBorder="1" applyFont="1" applyNumberFormat="1">
      <alignment horizontal="center"/>
    </xf>
    <xf borderId="52" fillId="0" fontId="20" numFmtId="0" xfId="0" applyAlignment="1" applyBorder="1" applyFont="1">
      <alignment horizontal="right" vertical="bottom"/>
    </xf>
    <xf borderId="53" fillId="0" fontId="7" numFmtId="0" xfId="0" applyBorder="1" applyFont="1"/>
    <xf borderId="54" fillId="0" fontId="20" numFmtId="167" xfId="0" applyAlignment="1" applyBorder="1" applyFont="1" applyNumberFormat="1">
      <alignment vertical="bottom"/>
    </xf>
  </cellXfs>
  <cellStyles count="1">
    <cellStyle xfId="0" name="Normal" builtinId="0"/>
  </cellStyles>
  <dxfs count="1">
    <dxf>
      <font/>
      <fill>
        <patternFill patternType="solid">
          <fgColor rgb="FFB7E1CD"/>
          <bgColor rgb="FFB7E1CD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</xdr:col>
      <xdr:colOff>0</xdr:colOff>
      <xdr:row>6</xdr:row>
      <xdr:rowOff>0</xdr:rowOff>
    </xdr:from>
    <xdr:ext cx="323850" cy="1905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600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819150" cy="600075"/>
    <xdr:pic>
      <xdr:nvPicPr>
        <xdr:cNvPr id="0" name="image2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showGridLines="0" workbookViewId="0"/>
  </sheetViews>
  <sheetFormatPr customHeight="1" defaultColWidth="11.22" defaultRowHeight="15.0"/>
  <cols>
    <col customWidth="1" min="1" max="5" width="11.22"/>
    <col customWidth="1" min="6" max="7" width="7.78"/>
    <col customWidth="1" min="8" max="8" width="10.11"/>
    <col customWidth="1" min="9" max="9" width="9.33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>
      <c r="A7" s="1"/>
      <c r="B7" s="2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>
      <c r="A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>
      <c r="A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>
      <c r="A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>
      <c r="A11" s="1"/>
      <c r="F11" s="3"/>
      <c r="G11" s="3" t="s">
        <v>0</v>
      </c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>
      <c r="A12" s="1"/>
      <c r="F12" s="1"/>
      <c r="G12" s="1"/>
      <c r="H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>
      <c r="A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>
      <c r="A14" s="1"/>
      <c r="F14" s="1"/>
      <c r="G14" s="1"/>
      <c r="H14" s="4" t="s">
        <v>1</v>
      </c>
      <c r="J14" s="5" t="s">
        <v>2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>
      <c r="A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ht="15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ht="15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7:E15"/>
  </mergeCells>
  <hyperlinks>
    <hyperlink display="Cálculo da Folha Pgt." location="'Folha de Pagamento '!A1" ref="H14"/>
    <hyperlink display="IRPF e INSS" location="'IRPF e INSS'!A1" ref="J14"/>
  </hyperlinks>
  <printOptions/>
  <pageMargins bottom="0.787401575" footer="0.0" header="0.0" left="0.511811024" right="0.511811024" top="0.7874015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1.22" defaultRowHeight="15.0"/>
  <cols>
    <col customWidth="1" min="1" max="1" width="9.56"/>
    <col customWidth="1" min="2" max="2" width="21.33"/>
    <col customWidth="1" min="3" max="3" width="17.33"/>
    <col customWidth="1" min="4" max="4" width="16.78"/>
    <col customWidth="1" min="5" max="5" width="15.11"/>
    <col customWidth="1" min="6" max="6" width="17.89"/>
    <col customWidth="1" min="7" max="7" width="11.11"/>
    <col customWidth="1" min="8" max="8" width="12.22"/>
    <col customWidth="1" min="9" max="9" width="12.11"/>
    <col customWidth="1" min="10" max="10" width="11.33"/>
    <col customWidth="1" min="11" max="11" width="10.22"/>
    <col customWidth="1" min="12" max="12" width="18.33"/>
    <col customWidth="1" min="13" max="13" width="16.11"/>
    <col customWidth="1" min="14" max="15" width="14.33"/>
    <col customWidth="1" min="16" max="16" width="11.22"/>
  </cols>
  <sheetData>
    <row r="1" ht="52.5" customHeight="1">
      <c r="A1" s="6"/>
      <c r="B1" s="7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ht="1.5" customHeight="1">
      <c r="A2" s="10"/>
      <c r="B2" s="11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</row>
    <row r="3" ht="18.0" customHeight="1">
      <c r="A3" s="12"/>
      <c r="B3" s="13"/>
      <c r="C3" s="14"/>
      <c r="D3" s="15"/>
      <c r="E3" s="15"/>
      <c r="F3" s="15"/>
      <c r="G3" s="15"/>
      <c r="H3" s="15"/>
      <c r="I3" s="15"/>
      <c r="J3" s="15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8.0" customHeight="1">
      <c r="A4" s="12"/>
      <c r="B4" s="17" t="s">
        <v>3</v>
      </c>
      <c r="C4" s="18" t="s">
        <v>4</v>
      </c>
      <c r="D4" s="15"/>
      <c r="E4" s="15"/>
      <c r="F4" s="15"/>
      <c r="G4" s="15"/>
      <c r="H4" s="15"/>
      <c r="I4" s="15"/>
      <c r="J4" s="15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</row>
    <row r="5" ht="18.0" customHeight="1">
      <c r="A5" s="12"/>
      <c r="B5" s="19">
        <v>4.2</v>
      </c>
      <c r="C5" s="20">
        <v>0.06</v>
      </c>
      <c r="D5" s="15"/>
      <c r="E5" s="15"/>
      <c r="F5" s="15"/>
      <c r="G5" s="15"/>
      <c r="H5" s="15"/>
      <c r="I5" s="15"/>
      <c r="J5" s="15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</row>
    <row r="6" ht="18.0" customHeight="1">
      <c r="A6" s="12"/>
      <c r="B6" s="21"/>
      <c r="C6" s="22"/>
      <c r="D6" s="15"/>
      <c r="E6" s="15"/>
      <c r="F6" s="15"/>
      <c r="G6" s="15"/>
      <c r="H6" s="15"/>
      <c r="I6" s="15"/>
      <c r="J6" s="15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</row>
    <row r="7" ht="22.5" customHeight="1">
      <c r="A7" s="23"/>
      <c r="B7" s="24" t="s">
        <v>5</v>
      </c>
      <c r="C7" s="25" t="s">
        <v>6</v>
      </c>
      <c r="D7" s="26" t="s">
        <v>7</v>
      </c>
      <c r="E7" s="27" t="s">
        <v>8</v>
      </c>
      <c r="F7" s="28" t="s">
        <v>9</v>
      </c>
      <c r="G7" s="29" t="s">
        <v>10</v>
      </c>
      <c r="H7" s="26" t="s">
        <v>11</v>
      </c>
      <c r="I7" s="30" t="s">
        <v>12</v>
      </c>
      <c r="J7" s="26" t="s">
        <v>13</v>
      </c>
      <c r="K7" s="28" t="s">
        <v>14</v>
      </c>
      <c r="L7" s="29" t="s">
        <v>15</v>
      </c>
      <c r="M7" s="29" t="s">
        <v>16</v>
      </c>
      <c r="N7" s="26" t="s">
        <v>17</v>
      </c>
      <c r="O7" s="31" t="s">
        <v>18</v>
      </c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</row>
    <row r="8" ht="18.0" customHeight="1">
      <c r="A8" s="12"/>
      <c r="B8" s="32" t="s">
        <v>19</v>
      </c>
      <c r="C8" s="33" t="s">
        <v>20</v>
      </c>
      <c r="D8" s="34">
        <v>870.0</v>
      </c>
      <c r="E8" s="35">
        <v>40.0</v>
      </c>
      <c r="F8" s="34">
        <f t="shared" ref="F8:F59" si="1">IF(D8*$C$5&gt;(E8*$B$5),(E8*$B$5),(D8*$C$5))</f>
        <v>52.2</v>
      </c>
      <c r="G8" s="36">
        <v>0.0</v>
      </c>
      <c r="H8" s="37">
        <v>0.0</v>
      </c>
      <c r="I8" s="38">
        <f t="shared" ref="I8:I59" si="2">(((D8/220)*(1+H8))*G8)</f>
        <v>0</v>
      </c>
      <c r="J8" s="34">
        <f>IF(D8&lt;='IRPF e INSS'!$D$6,D8*'IRPF e INSS'!$E$6,IF(D8&lt;='IRPF e INSS'!$D$7,D8*'IRPF e INSS'!$E$7,IF(D8&lt;='IRPF e INSS'!$D$8,D8*'IRPF e INSS'!$E$8,IF(D8&gt;'IRPF e INSS'!$D$9,'IRPF e INSS'!$E$9,0))))</f>
        <v>65.25</v>
      </c>
      <c r="K8" s="34">
        <f>IF(D8-J8&lt;='IRPF e INSS'!$H$6,0,IF(D8-J8&lt;='IRPF e INSS'!$H$7,(D8-J8)*'IRPF e INSS'!$I$7-'IRPF e INSS'!$J$7,IF(D8-J8&lt;='IRPF e INSS'!$H$8,(D8-J8)*'IRPF e INSS'!$I$8-'IRPF e INSS'!$J$8,IF(D8-J8&lt;='IRPF e INSS'!$H$9,(D8-J8)*'IRPF e INSS'!$I$9-'IRPF e INSS'!$J$9,IF(D8-J8&gt;='IRPF e INSS'!$G$10,(D8-J8)*'IRPF e INSS'!$I$10-'IRPF e INSS'!$J$10,"")))))</f>
        <v>0</v>
      </c>
      <c r="L8" s="34">
        <f t="shared" ref="L8:L59" si="3">F8+J8+K8</f>
        <v>117.45</v>
      </c>
      <c r="M8" s="39">
        <f t="shared" ref="M8:M59" si="4">D8+I8-L8</f>
        <v>752.55</v>
      </c>
      <c r="N8" s="34">
        <f t="shared" ref="N8:N59" si="5">D8+D8*0.333</f>
        <v>1159.71</v>
      </c>
      <c r="O8" s="40">
        <f>IF(N8-J8&lt;='IRPF e INSS'!$H$6,0,IF(N8-J8&lt;='IRPF e INSS'!$H$7,(N8-J8)*'IRPF e INSS'!$I$7-'IRPF e INSS'!$J$7,IF(N8-J8&lt;='IRPF e INSS'!$H$8,(N8-J8)*'IRPF e INSS'!$I$8-'IRPF e INSS'!$J$8,IF(N8-J8&lt;='IRPF e INSS'!$H$9,(N8-J8)*'IRPF e INSS'!$I$9-'IRPF e INSS'!$J$9,IF(N8-J8&gt;='IRPF e INSS'!$G$10,(N8-J8)*'IRPF e INSS'!$I$10-'IRPF e INSS'!$J$10,"")))))+J8</f>
        <v>65.25</v>
      </c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</row>
    <row r="9" ht="18.0" customHeight="1">
      <c r="A9" s="12"/>
      <c r="B9" s="42" t="s">
        <v>21</v>
      </c>
      <c r="C9" s="43" t="s">
        <v>22</v>
      </c>
      <c r="D9" s="44">
        <v>1250.0</v>
      </c>
      <c r="E9" s="45">
        <v>48.0</v>
      </c>
      <c r="F9" s="34">
        <f t="shared" si="1"/>
        <v>75</v>
      </c>
      <c r="G9" s="46">
        <v>48.0</v>
      </c>
      <c r="H9" s="47">
        <v>0.5</v>
      </c>
      <c r="I9" s="44">
        <f t="shared" si="2"/>
        <v>409.0909091</v>
      </c>
      <c r="J9" s="44">
        <f>IF(D9&lt;='IRPF e INSS'!$D$6,D9*'IRPF e INSS'!$E$6,IF(D9&lt;='IRPF e INSS'!$D$7,D9*'IRPF e INSS'!$E$7,IF(D9&lt;='IRPF e INSS'!$D$8,D9*'IRPF e INSS'!$E$8,IF(D9&gt;'IRPF e INSS'!$D$9,'IRPF e INSS'!$E$9,0))))</f>
        <v>93.75</v>
      </c>
      <c r="K9" s="44">
        <f>IF(D9-J9&lt;='IRPF e INSS'!$H$6,0,IF(D9-J9&lt;='IRPF e INSS'!$H$7,(D9-J9)*'IRPF e INSS'!$I$7-'IRPF e INSS'!$J$7,IF(D9-J9&lt;='IRPF e INSS'!$H$8,(D9-J9)*'IRPF e INSS'!$I$8-'IRPF e INSS'!$J$8,IF(D9-J9&lt;='IRPF e INSS'!$H$9,(D9-J9)*'IRPF e INSS'!$I$9-'IRPF e INSS'!$J$9,IF(D9-J9&gt;='IRPF e INSS'!$G$10,(D9-J9)*'IRPF e INSS'!$I$10-'IRPF e INSS'!$J$10,"")))))</f>
        <v>0</v>
      </c>
      <c r="L9" s="44">
        <f t="shared" si="3"/>
        <v>168.75</v>
      </c>
      <c r="M9" s="39">
        <f t="shared" si="4"/>
        <v>1490.340909</v>
      </c>
      <c r="N9" s="44">
        <f t="shared" si="5"/>
        <v>1666.25</v>
      </c>
      <c r="O9" s="48">
        <f>IF(N9-J9&lt;='IRPF e INSS'!$H$6,0,IF(N9-J9&lt;='IRPF e INSS'!$H$7,(N9-J9)*'IRPF e INSS'!$I$7-'IRPF e INSS'!$J$7,IF(N9-J9&lt;='IRPF e INSS'!$H$8,(N9-J9)*'IRPF e INSS'!$I$8-'IRPF e INSS'!$J$8,IF(N9-J9&lt;='IRPF e INSS'!$H$9,(N9-J9)*'IRPF e INSS'!$I$9-'IRPF e INSS'!$J$9,IF(N9-J9&gt;='IRPF e INSS'!$G$10,(N9-J9)*'IRPF e INSS'!$I$10-'IRPF e INSS'!$J$10,"")))))+J9</f>
        <v>93.75</v>
      </c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</row>
    <row r="10" ht="18.0" customHeight="1">
      <c r="A10" s="12"/>
      <c r="B10" s="42"/>
      <c r="C10" s="43"/>
      <c r="D10" s="44">
        <v>0.0</v>
      </c>
      <c r="E10" s="45"/>
      <c r="F10" s="34">
        <f t="shared" si="1"/>
        <v>0</v>
      </c>
      <c r="G10" s="46">
        <v>0.0</v>
      </c>
      <c r="H10" s="47">
        <v>0.0</v>
      </c>
      <c r="I10" s="44">
        <f t="shared" si="2"/>
        <v>0</v>
      </c>
      <c r="J10" s="44">
        <f>IF(D10&lt;='IRPF e INSS'!$D$6,D10*'IRPF e INSS'!$E$6,IF(D10&lt;='IRPF e INSS'!$D$7,D10*'IRPF e INSS'!$E$7,IF(D10&lt;='IRPF e INSS'!$D$8,D10*'IRPF e INSS'!$E$8,IF(D10&gt;'IRPF e INSS'!$D$9,'IRPF e INSS'!$E$9,0))))</f>
        <v>0</v>
      </c>
      <c r="K10" s="44">
        <f>IF(D10-J10&lt;='IRPF e INSS'!$H$6,0,IF(D10-J10&lt;='IRPF e INSS'!$H$7,(D10-J10)*'IRPF e INSS'!$I$7-'IRPF e INSS'!$J$7,IF(D10-J10&lt;='IRPF e INSS'!$H$8,(D10-J10)*'IRPF e INSS'!$I$8-'IRPF e INSS'!$J$8,IF(D10-J10&lt;='IRPF e INSS'!$H$9,(D10-J10)*'IRPF e INSS'!$I$9-'IRPF e INSS'!$J$9,IF(D10-J10&gt;='IRPF e INSS'!$G$10,(D10-J10)*'IRPF e INSS'!$I$10-'IRPF e INSS'!$J$10,"")))))</f>
        <v>0</v>
      </c>
      <c r="L10" s="44">
        <f t="shared" si="3"/>
        <v>0</v>
      </c>
      <c r="M10" s="39">
        <f t="shared" si="4"/>
        <v>0</v>
      </c>
      <c r="N10" s="44">
        <f t="shared" si="5"/>
        <v>0</v>
      </c>
      <c r="O10" s="48">
        <f>IF(N10-J10&lt;='IRPF e INSS'!$H$6,0,IF(N10-J10&lt;='IRPF e INSS'!$H$7,(N10-J10)*'IRPF e INSS'!$I$7-'IRPF e INSS'!$J$7,IF(N10-J10&lt;='IRPF e INSS'!$H$8,(N10-J10)*'IRPF e INSS'!$I$8-'IRPF e INSS'!$J$8,IF(N10-J10&lt;='IRPF e INSS'!$H$9,(N10-J10)*'IRPF e INSS'!$I$9-'IRPF e INSS'!$J$9,IF(N10-J10&gt;='IRPF e INSS'!$G$10,(N10-J10)*'IRPF e INSS'!$I$10-'IRPF e INSS'!$J$10,"")))))+J10</f>
        <v>0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</row>
    <row r="11" ht="18.0" customHeight="1">
      <c r="A11" s="12"/>
      <c r="B11" s="42"/>
      <c r="C11" s="43"/>
      <c r="D11" s="44">
        <v>0.0</v>
      </c>
      <c r="E11" s="45"/>
      <c r="F11" s="34">
        <f t="shared" si="1"/>
        <v>0</v>
      </c>
      <c r="G11" s="46">
        <v>0.0</v>
      </c>
      <c r="H11" s="47">
        <v>0.0</v>
      </c>
      <c r="I11" s="44">
        <f t="shared" si="2"/>
        <v>0</v>
      </c>
      <c r="J11" s="44">
        <f>IF(D11&lt;='IRPF e INSS'!$D$6,D11*'IRPF e INSS'!$E$6,IF(D11&lt;='IRPF e INSS'!$D$7,D11*'IRPF e INSS'!$E$7,IF(D11&lt;='IRPF e INSS'!$D$8,D11*'IRPF e INSS'!$E$8,IF(D11&gt;'IRPF e INSS'!$D$9,'IRPF e INSS'!$E$9,0))))</f>
        <v>0</v>
      </c>
      <c r="K11" s="44">
        <f>IF(D11-J11&lt;='IRPF e INSS'!$H$6,0,IF(D11-J11&lt;='IRPF e INSS'!$H$7,(D11-J11)*'IRPF e INSS'!$I$7-'IRPF e INSS'!$J$7,IF(D11-J11&lt;='IRPF e INSS'!$H$8,(D11-J11)*'IRPF e INSS'!$I$8-'IRPF e INSS'!$J$8,IF(D11-J11&lt;='IRPF e INSS'!$H$9,(D11-J11)*'IRPF e INSS'!$I$9-'IRPF e INSS'!$J$9,IF(D11-J11&gt;='IRPF e INSS'!$G$10,(D11-J11)*'IRPF e INSS'!$I$10-'IRPF e INSS'!$J$10,"")))))</f>
        <v>0</v>
      </c>
      <c r="L11" s="44">
        <f t="shared" si="3"/>
        <v>0</v>
      </c>
      <c r="M11" s="39">
        <f t="shared" si="4"/>
        <v>0</v>
      </c>
      <c r="N11" s="44">
        <f t="shared" si="5"/>
        <v>0</v>
      </c>
      <c r="O11" s="48">
        <f>IF(N11-J11&lt;='IRPF e INSS'!$H$6,0,IF(N11-J11&lt;='IRPF e INSS'!$H$7,(N11-J11)*'IRPF e INSS'!$I$7-'IRPF e INSS'!$J$7,IF(N11-J11&lt;='IRPF e INSS'!$H$8,(N11-J11)*'IRPF e INSS'!$I$8-'IRPF e INSS'!$J$8,IF(N11-J11&lt;='IRPF e INSS'!$H$9,(N11-J11)*'IRPF e INSS'!$I$9-'IRPF e INSS'!$J$9,IF(N11-J11&gt;='IRPF e INSS'!$G$10,(N11-J11)*'IRPF e INSS'!$I$10-'IRPF e INSS'!$J$10,"")))))+J11</f>
        <v>0</v>
      </c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</row>
    <row r="12" ht="18.0" customHeight="1">
      <c r="A12" s="12"/>
      <c r="B12" s="42"/>
      <c r="C12" s="43"/>
      <c r="D12" s="49">
        <v>0.0</v>
      </c>
      <c r="E12" s="50"/>
      <c r="F12" s="34">
        <f t="shared" si="1"/>
        <v>0</v>
      </c>
      <c r="G12" s="46">
        <v>0.0</v>
      </c>
      <c r="H12" s="47">
        <v>0.0</v>
      </c>
      <c r="I12" s="44">
        <f t="shared" si="2"/>
        <v>0</v>
      </c>
      <c r="J12" s="44">
        <f>IF(D12&lt;='IRPF e INSS'!$D$6,D12*'IRPF e INSS'!$E$6,IF(D12&lt;='IRPF e INSS'!$D$7,D12*'IRPF e INSS'!$E$7,IF(D12&lt;='IRPF e INSS'!$D$8,D12*'IRPF e INSS'!$E$8,IF(D12&gt;'IRPF e INSS'!$D$9,'IRPF e INSS'!$E$9,0))))</f>
        <v>0</v>
      </c>
      <c r="K12" s="44">
        <f>IF(D12-J12&lt;='IRPF e INSS'!$H$6,0,IF(D12-J12&lt;='IRPF e INSS'!$H$7,(D12-J12)*'IRPF e INSS'!$I$7-'IRPF e INSS'!$J$7,IF(D12-J12&lt;='IRPF e INSS'!$H$8,(D12-J12)*'IRPF e INSS'!$I$8-'IRPF e INSS'!$J$8,IF(D12-J12&lt;='IRPF e INSS'!$H$9,(D12-J12)*'IRPF e INSS'!$I$9-'IRPF e INSS'!$J$9,IF(D12-J12&gt;='IRPF e INSS'!$G$10,(D12-J12)*'IRPF e INSS'!$I$10-'IRPF e INSS'!$J$10,"")))))</f>
        <v>0</v>
      </c>
      <c r="L12" s="44">
        <f t="shared" si="3"/>
        <v>0</v>
      </c>
      <c r="M12" s="39">
        <f t="shared" si="4"/>
        <v>0</v>
      </c>
      <c r="N12" s="44">
        <f t="shared" si="5"/>
        <v>0</v>
      </c>
      <c r="O12" s="48">
        <f>IF(N12-J12&lt;='IRPF e INSS'!$H$6,0,IF(N12-J12&lt;='IRPF e INSS'!$H$7,(N12-J12)*'IRPF e INSS'!$I$7-'IRPF e INSS'!$J$7,IF(N12-J12&lt;='IRPF e INSS'!$H$8,(N12-J12)*'IRPF e INSS'!$I$8-'IRPF e INSS'!$J$8,IF(N12-J12&lt;='IRPF e INSS'!$H$9,(N12-J12)*'IRPF e INSS'!$I$9-'IRPF e INSS'!$J$9,IF(N12-J12&gt;='IRPF e INSS'!$G$10,(N12-J12)*'IRPF e INSS'!$I$10-'IRPF e INSS'!$J$10,"")))))+J12</f>
        <v>0</v>
      </c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</row>
    <row r="13" ht="18.0" customHeight="1">
      <c r="A13" s="12"/>
      <c r="B13" s="42"/>
      <c r="C13" s="43"/>
      <c r="D13" s="51">
        <v>0.0</v>
      </c>
      <c r="E13" s="35"/>
      <c r="F13" s="34">
        <f t="shared" si="1"/>
        <v>0</v>
      </c>
      <c r="G13" s="46">
        <v>0.0</v>
      </c>
      <c r="H13" s="47">
        <v>0.0</v>
      </c>
      <c r="I13" s="44">
        <f t="shared" si="2"/>
        <v>0</v>
      </c>
      <c r="J13" s="44">
        <f>IF(D13&lt;='IRPF e INSS'!$D$6,D13*'IRPF e INSS'!$E$6,IF(D13&lt;='IRPF e INSS'!$D$7,D13*'IRPF e INSS'!$E$7,IF(D13&lt;='IRPF e INSS'!$D$8,D13*'IRPF e INSS'!$E$8,IF(D13&gt;'IRPF e INSS'!$D$9,'IRPF e INSS'!$E$9,0))))</f>
        <v>0</v>
      </c>
      <c r="K13" s="44">
        <f>IF(D13-J13&lt;='IRPF e INSS'!$H$6,0,IF(D13-J13&lt;='IRPF e INSS'!$H$7,(D13-J13)*'IRPF e INSS'!$I$7-'IRPF e INSS'!$J$7,IF(D13-J13&lt;='IRPF e INSS'!$H$8,(D13-J13)*'IRPF e INSS'!$I$8-'IRPF e INSS'!$J$8,IF(D13-J13&lt;='IRPF e INSS'!$H$9,(D13-J13)*'IRPF e INSS'!$I$9-'IRPF e INSS'!$J$9,IF(D13-J13&gt;='IRPF e INSS'!$G$10,(D13-J13)*'IRPF e INSS'!$I$10-'IRPF e INSS'!$J$10,"")))))</f>
        <v>0</v>
      </c>
      <c r="L13" s="44">
        <f t="shared" si="3"/>
        <v>0</v>
      </c>
      <c r="M13" s="39">
        <f t="shared" si="4"/>
        <v>0</v>
      </c>
      <c r="N13" s="44">
        <f t="shared" si="5"/>
        <v>0</v>
      </c>
      <c r="O13" s="48">
        <f>IF(N13-J13&lt;='IRPF e INSS'!$H$6,0,IF(N13-J13&lt;='IRPF e INSS'!$H$7,(N13-J13)*'IRPF e INSS'!$I$7-'IRPF e INSS'!$J$7,IF(N13-J13&lt;='IRPF e INSS'!$H$8,(N13-J13)*'IRPF e INSS'!$I$8-'IRPF e INSS'!$J$8,IF(N13-J13&lt;='IRPF e INSS'!$H$9,(N13-J13)*'IRPF e INSS'!$I$9-'IRPF e INSS'!$J$9,IF(N13-J13&gt;='IRPF e INSS'!$G$10,(N13-J13)*'IRPF e INSS'!$I$10-'IRPF e INSS'!$J$10,"")))))+J13</f>
        <v>0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</row>
    <row r="14" ht="18.0" customHeight="1">
      <c r="A14" s="12"/>
      <c r="B14" s="42"/>
      <c r="C14" s="43"/>
      <c r="D14" s="44">
        <v>0.0</v>
      </c>
      <c r="E14" s="45"/>
      <c r="F14" s="34">
        <f t="shared" si="1"/>
        <v>0</v>
      </c>
      <c r="G14" s="46">
        <v>0.0</v>
      </c>
      <c r="H14" s="47">
        <v>0.0</v>
      </c>
      <c r="I14" s="44">
        <f t="shared" si="2"/>
        <v>0</v>
      </c>
      <c r="J14" s="44">
        <f>IF(D14&lt;='IRPF e INSS'!$D$6,D14*'IRPF e INSS'!$E$6,IF(D14&lt;='IRPF e INSS'!$D$7,D14*'IRPF e INSS'!$E$7,IF(D14&lt;='IRPF e INSS'!$D$8,D14*'IRPF e INSS'!$E$8,IF(D14&gt;'IRPF e INSS'!$D$9,'IRPF e INSS'!$E$9,0))))</f>
        <v>0</v>
      </c>
      <c r="K14" s="44">
        <f>IF(D14-J14&lt;='IRPF e INSS'!$H$6,0,IF(D14-J14&lt;='IRPF e INSS'!$H$7,(D14-J14)*'IRPF e INSS'!$I$7-'IRPF e INSS'!$J$7,IF(D14-J14&lt;='IRPF e INSS'!$H$8,(D14-J14)*'IRPF e INSS'!$I$8-'IRPF e INSS'!$J$8,IF(D14-J14&lt;='IRPF e INSS'!$H$9,(D14-J14)*'IRPF e INSS'!$I$9-'IRPF e INSS'!$J$9,IF(D14-J14&gt;='IRPF e INSS'!$G$10,(D14-J14)*'IRPF e INSS'!$I$10-'IRPF e INSS'!$J$10,"")))))</f>
        <v>0</v>
      </c>
      <c r="L14" s="44">
        <f t="shared" si="3"/>
        <v>0</v>
      </c>
      <c r="M14" s="39">
        <f t="shared" si="4"/>
        <v>0</v>
      </c>
      <c r="N14" s="44">
        <f t="shared" si="5"/>
        <v>0</v>
      </c>
      <c r="O14" s="48">
        <f>IF(N14-J14&lt;='IRPF e INSS'!$H$6,0,IF(N14-J14&lt;='IRPF e INSS'!$H$7,(N14-J14)*'IRPF e INSS'!$I$7-'IRPF e INSS'!$J$7,IF(N14-J14&lt;='IRPF e INSS'!$H$8,(N14-J14)*'IRPF e INSS'!$I$8-'IRPF e INSS'!$J$8,IF(N14-J14&lt;='IRPF e INSS'!$H$9,(N14-J14)*'IRPF e INSS'!$I$9-'IRPF e INSS'!$J$9,IF(N14-J14&gt;='IRPF e INSS'!$G$10,(N14-J14)*'IRPF e INSS'!$I$10-'IRPF e INSS'!$J$10,"")))))+J14</f>
        <v>0</v>
      </c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</row>
    <row r="15" ht="18.0" customHeight="1">
      <c r="A15" s="12"/>
      <c r="B15" s="42"/>
      <c r="C15" s="43"/>
      <c r="D15" s="44">
        <v>0.0</v>
      </c>
      <c r="E15" s="45"/>
      <c r="F15" s="34">
        <f t="shared" si="1"/>
        <v>0</v>
      </c>
      <c r="G15" s="46">
        <v>0.0</v>
      </c>
      <c r="H15" s="47">
        <v>0.0</v>
      </c>
      <c r="I15" s="44">
        <f t="shared" si="2"/>
        <v>0</v>
      </c>
      <c r="J15" s="44">
        <f>IF(D15&lt;='IRPF e INSS'!$D$6,D15*'IRPF e INSS'!$E$6,IF(D15&lt;='IRPF e INSS'!$D$7,D15*'IRPF e INSS'!$E$7,IF(D15&lt;='IRPF e INSS'!$D$8,D15*'IRPF e INSS'!$E$8,IF(D15&gt;'IRPF e INSS'!$D$9,'IRPF e INSS'!$E$9,0))))</f>
        <v>0</v>
      </c>
      <c r="K15" s="44">
        <f>IF(D15-J15&lt;='IRPF e INSS'!$H$6,0,IF(D15-J15&lt;='IRPF e INSS'!$H$7,(D15-J15)*'IRPF e INSS'!$I$7-'IRPF e INSS'!$J$7,IF(D15-J15&lt;='IRPF e INSS'!$H$8,(D15-J15)*'IRPF e INSS'!$I$8-'IRPF e INSS'!$J$8,IF(D15-J15&lt;='IRPF e INSS'!$H$9,(D15-J15)*'IRPF e INSS'!$I$9-'IRPF e INSS'!$J$9,IF(D15-J15&gt;='IRPF e INSS'!$G$10,(D15-J15)*'IRPF e INSS'!$I$10-'IRPF e INSS'!$J$10,"")))))</f>
        <v>0</v>
      </c>
      <c r="L15" s="44">
        <f t="shared" si="3"/>
        <v>0</v>
      </c>
      <c r="M15" s="39">
        <f t="shared" si="4"/>
        <v>0</v>
      </c>
      <c r="N15" s="44">
        <f t="shared" si="5"/>
        <v>0</v>
      </c>
      <c r="O15" s="48">
        <f>IF(N15-J15&lt;='IRPF e INSS'!$H$6,0,IF(N15-J15&lt;='IRPF e INSS'!$H$7,(N15-J15)*'IRPF e INSS'!$I$7-'IRPF e INSS'!$J$7,IF(N15-J15&lt;='IRPF e INSS'!$H$8,(N15-J15)*'IRPF e INSS'!$I$8-'IRPF e INSS'!$J$8,IF(N15-J15&lt;='IRPF e INSS'!$H$9,(N15-J15)*'IRPF e INSS'!$I$9-'IRPF e INSS'!$J$9,IF(N15-J15&gt;='IRPF e INSS'!$G$10,(N15-J15)*'IRPF e INSS'!$I$10-'IRPF e INSS'!$J$10,"")))))+J15</f>
        <v>0</v>
      </c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</row>
    <row r="16" ht="18.0" customHeight="1">
      <c r="A16" s="12"/>
      <c r="B16" s="42"/>
      <c r="C16" s="43"/>
      <c r="D16" s="44">
        <v>0.0</v>
      </c>
      <c r="E16" s="45"/>
      <c r="F16" s="34">
        <f t="shared" si="1"/>
        <v>0</v>
      </c>
      <c r="G16" s="46">
        <v>0.0</v>
      </c>
      <c r="H16" s="47">
        <v>0.0</v>
      </c>
      <c r="I16" s="44">
        <f t="shared" si="2"/>
        <v>0</v>
      </c>
      <c r="J16" s="44">
        <f>IF(D16&lt;='IRPF e INSS'!$D$6,D16*'IRPF e INSS'!$E$6,IF(D16&lt;='IRPF e INSS'!$D$7,D16*'IRPF e INSS'!$E$7,IF(D16&lt;='IRPF e INSS'!$D$8,D16*'IRPF e INSS'!$E$8,IF(D16&gt;'IRPF e INSS'!$D$9,'IRPF e INSS'!$E$9,0))))</f>
        <v>0</v>
      </c>
      <c r="K16" s="44">
        <f>IF(D16-J16&lt;='IRPF e INSS'!$H$6,0,IF(D16-J16&lt;='IRPF e INSS'!$H$7,(D16-J16)*'IRPF e INSS'!$I$7-'IRPF e INSS'!$J$7,IF(D16-J16&lt;='IRPF e INSS'!$H$8,(D16-J16)*'IRPF e INSS'!$I$8-'IRPF e INSS'!$J$8,IF(D16-J16&lt;='IRPF e INSS'!$H$9,(D16-J16)*'IRPF e INSS'!$I$9-'IRPF e INSS'!$J$9,IF(D16-J16&gt;='IRPF e INSS'!$G$10,(D16-J16)*'IRPF e INSS'!$I$10-'IRPF e INSS'!$J$10,"")))))</f>
        <v>0</v>
      </c>
      <c r="L16" s="44">
        <f t="shared" si="3"/>
        <v>0</v>
      </c>
      <c r="M16" s="39">
        <f t="shared" si="4"/>
        <v>0</v>
      </c>
      <c r="N16" s="44">
        <f t="shared" si="5"/>
        <v>0</v>
      </c>
      <c r="O16" s="48">
        <f>IF(N16-J16&lt;='IRPF e INSS'!$H$6,0,IF(N16-J16&lt;='IRPF e INSS'!$H$7,(N16-J16)*'IRPF e INSS'!$I$7-'IRPF e INSS'!$J$7,IF(N16-J16&lt;='IRPF e INSS'!$H$8,(N16-J16)*'IRPF e INSS'!$I$8-'IRPF e INSS'!$J$8,IF(N16-J16&lt;='IRPF e INSS'!$H$9,(N16-J16)*'IRPF e INSS'!$I$9-'IRPF e INSS'!$J$9,IF(N16-J16&gt;='IRPF e INSS'!$G$10,(N16-J16)*'IRPF e INSS'!$I$10-'IRPF e INSS'!$J$10,"")))))+J16</f>
        <v>0</v>
      </c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</row>
    <row r="17" ht="18.0" customHeight="1">
      <c r="A17" s="52"/>
      <c r="B17" s="53"/>
      <c r="C17" s="54"/>
      <c r="D17" s="44">
        <v>0.0</v>
      </c>
      <c r="E17" s="45"/>
      <c r="F17" s="34">
        <f t="shared" si="1"/>
        <v>0</v>
      </c>
      <c r="G17" s="46">
        <v>0.0</v>
      </c>
      <c r="H17" s="47">
        <v>0.0</v>
      </c>
      <c r="I17" s="44">
        <f t="shared" si="2"/>
        <v>0</v>
      </c>
      <c r="J17" s="44">
        <f>IF(D17&lt;='IRPF e INSS'!$D$6,D17*'IRPF e INSS'!$E$6,IF(D17&lt;='IRPF e INSS'!$D$7,D17*'IRPF e INSS'!$E$7,IF(D17&lt;='IRPF e INSS'!$D$8,D17*'IRPF e INSS'!$E$8,IF(D17&gt;'IRPF e INSS'!$D$9,'IRPF e INSS'!$E$9,0))))</f>
        <v>0</v>
      </c>
      <c r="K17" s="44">
        <f>IF(D17-J17&lt;='IRPF e INSS'!$H$6,0,IF(D17-J17&lt;='IRPF e INSS'!$H$7,(D17-J17)*'IRPF e INSS'!$I$7-'IRPF e INSS'!$J$7,IF(D17-J17&lt;='IRPF e INSS'!$H$8,(D17-J17)*'IRPF e INSS'!$I$8-'IRPF e INSS'!$J$8,IF(D17-J17&lt;='IRPF e INSS'!$H$9,(D17-J17)*'IRPF e INSS'!$I$9-'IRPF e INSS'!$J$9,IF(D17-J17&gt;='IRPF e INSS'!$G$10,(D17-J17)*'IRPF e INSS'!$I$10-'IRPF e INSS'!$J$10,"")))))</f>
        <v>0</v>
      </c>
      <c r="L17" s="44">
        <f t="shared" si="3"/>
        <v>0</v>
      </c>
      <c r="M17" s="39">
        <f t="shared" si="4"/>
        <v>0</v>
      </c>
      <c r="N17" s="44">
        <f t="shared" si="5"/>
        <v>0</v>
      </c>
      <c r="O17" s="48">
        <f>IF(N17-J17&lt;='IRPF e INSS'!$H$6,0,IF(N17-J17&lt;='IRPF e INSS'!$H$7,(N17-J17)*'IRPF e INSS'!$I$7-'IRPF e INSS'!$J$7,IF(N17-J17&lt;='IRPF e INSS'!$H$8,(N17-J17)*'IRPF e INSS'!$I$8-'IRPF e INSS'!$J$8,IF(N17-J17&lt;='IRPF e INSS'!$H$9,(N17-J17)*'IRPF e INSS'!$I$9-'IRPF e INSS'!$J$9,IF(N17-J17&gt;='IRPF e INSS'!$G$10,(N17-J17)*'IRPF e INSS'!$I$10-'IRPF e INSS'!$J$10,"")))))+J17</f>
        <v>0</v>
      </c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</row>
    <row r="18" ht="18.0" customHeight="1">
      <c r="A18" s="52"/>
      <c r="B18" s="53"/>
      <c r="C18" s="54"/>
      <c r="D18" s="44">
        <v>0.0</v>
      </c>
      <c r="E18" s="45"/>
      <c r="F18" s="34">
        <f t="shared" si="1"/>
        <v>0</v>
      </c>
      <c r="G18" s="46">
        <v>0.0</v>
      </c>
      <c r="H18" s="47">
        <v>0.0</v>
      </c>
      <c r="I18" s="44">
        <f t="shared" si="2"/>
        <v>0</v>
      </c>
      <c r="J18" s="44">
        <f>IF(D18&lt;='IRPF e INSS'!$D$6,D18*'IRPF e INSS'!$E$6,IF(D18&lt;='IRPF e INSS'!$D$7,D18*'IRPF e INSS'!$E$7,IF(D18&lt;='IRPF e INSS'!$D$8,D18*'IRPF e INSS'!$E$8,IF(D18&gt;'IRPF e INSS'!$D$9,'IRPF e INSS'!$E$9,0))))</f>
        <v>0</v>
      </c>
      <c r="K18" s="44">
        <f>IF(D18-J18&lt;='IRPF e INSS'!$H$6,0,IF(D18-J18&lt;='IRPF e INSS'!$H$7,(D18-J18)*'IRPF e INSS'!$I$7-'IRPF e INSS'!$J$7,IF(D18-J18&lt;='IRPF e INSS'!$H$8,(D18-J18)*'IRPF e INSS'!$I$8-'IRPF e INSS'!$J$8,IF(D18-J18&lt;='IRPF e INSS'!$H$9,(D18-J18)*'IRPF e INSS'!$I$9-'IRPF e INSS'!$J$9,IF(D18-J18&gt;='IRPF e INSS'!$G$10,(D18-J18)*'IRPF e INSS'!$I$10-'IRPF e INSS'!$J$10,"")))))</f>
        <v>0</v>
      </c>
      <c r="L18" s="44">
        <f t="shared" si="3"/>
        <v>0</v>
      </c>
      <c r="M18" s="39">
        <f t="shared" si="4"/>
        <v>0</v>
      </c>
      <c r="N18" s="44">
        <f t="shared" si="5"/>
        <v>0</v>
      </c>
      <c r="O18" s="48">
        <f>IF(N18-J18&lt;='IRPF e INSS'!$H$6,0,IF(N18-J18&lt;='IRPF e INSS'!$H$7,(N18-J18)*'IRPF e INSS'!$I$7-'IRPF e INSS'!$J$7,IF(N18-J18&lt;='IRPF e INSS'!$H$8,(N18-J18)*'IRPF e INSS'!$I$8-'IRPF e INSS'!$J$8,IF(N18-J18&lt;='IRPF e INSS'!$H$9,(N18-J18)*'IRPF e INSS'!$I$9-'IRPF e INSS'!$J$9,IF(N18-J18&gt;='IRPF e INSS'!$G$10,(N18-J18)*'IRPF e INSS'!$I$10-'IRPF e INSS'!$J$10,"")))))+J18</f>
        <v>0</v>
      </c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</row>
    <row r="19" ht="18.0" customHeight="1">
      <c r="A19" s="12"/>
      <c r="B19" s="42"/>
      <c r="C19" s="43"/>
      <c r="D19" s="44">
        <v>0.0</v>
      </c>
      <c r="E19" s="45"/>
      <c r="F19" s="34">
        <f t="shared" si="1"/>
        <v>0</v>
      </c>
      <c r="G19" s="46">
        <v>0.0</v>
      </c>
      <c r="H19" s="47">
        <v>0.0</v>
      </c>
      <c r="I19" s="44">
        <f t="shared" si="2"/>
        <v>0</v>
      </c>
      <c r="J19" s="44">
        <f>IF(D19&lt;='IRPF e INSS'!$D$6,D19*'IRPF e INSS'!$E$6,IF(D19&lt;='IRPF e INSS'!$D$7,D19*'IRPF e INSS'!$E$7,IF(D19&lt;='IRPF e INSS'!$D$8,D19*'IRPF e INSS'!$E$8,IF(D19&gt;'IRPF e INSS'!$D$9,'IRPF e INSS'!$E$9,0))))</f>
        <v>0</v>
      </c>
      <c r="K19" s="44">
        <f>IF(D19-J19&lt;='IRPF e INSS'!$H$6,0,IF(D19-J19&lt;='IRPF e INSS'!$H$7,(D19-J19)*'IRPF e INSS'!$I$7-'IRPF e INSS'!$J$7,IF(D19-J19&lt;='IRPF e INSS'!$H$8,(D19-J19)*'IRPF e INSS'!$I$8-'IRPF e INSS'!$J$8,IF(D19-J19&lt;='IRPF e INSS'!$H$9,(D19-J19)*'IRPF e INSS'!$I$9-'IRPF e INSS'!$J$9,IF(D19-J19&gt;='IRPF e INSS'!$G$10,(D19-J19)*'IRPF e INSS'!$I$10-'IRPF e INSS'!$J$10,"")))))</f>
        <v>0</v>
      </c>
      <c r="L19" s="44">
        <f t="shared" si="3"/>
        <v>0</v>
      </c>
      <c r="M19" s="39">
        <f t="shared" si="4"/>
        <v>0</v>
      </c>
      <c r="N19" s="44">
        <f t="shared" si="5"/>
        <v>0</v>
      </c>
      <c r="O19" s="48">
        <f>IF(N19-J19&lt;='IRPF e INSS'!$H$6,0,IF(N19-J19&lt;='IRPF e INSS'!$H$7,(N19-J19)*'IRPF e INSS'!$I$7-'IRPF e INSS'!$J$7,IF(N19-J19&lt;='IRPF e INSS'!$H$8,(N19-J19)*'IRPF e INSS'!$I$8-'IRPF e INSS'!$J$8,IF(N19-J19&lt;='IRPF e INSS'!$H$9,(N19-J19)*'IRPF e INSS'!$I$9-'IRPF e INSS'!$J$9,IF(N19-J19&gt;='IRPF e INSS'!$G$10,(N19-J19)*'IRPF e INSS'!$I$10-'IRPF e INSS'!$J$10,"")))))+J19</f>
        <v>0</v>
      </c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</row>
    <row r="20" ht="30.0" customHeight="1">
      <c r="A20" s="12"/>
      <c r="B20" s="42"/>
      <c r="C20" s="43"/>
      <c r="D20" s="44">
        <v>0.0</v>
      </c>
      <c r="E20" s="45"/>
      <c r="F20" s="34">
        <f t="shared" si="1"/>
        <v>0</v>
      </c>
      <c r="G20" s="46">
        <v>0.0</v>
      </c>
      <c r="H20" s="47">
        <v>0.0</v>
      </c>
      <c r="I20" s="44">
        <f t="shared" si="2"/>
        <v>0</v>
      </c>
      <c r="J20" s="44">
        <f>IF(D20&lt;='IRPF e INSS'!$D$6,D20*'IRPF e INSS'!$E$6,IF(D20&lt;='IRPF e INSS'!$D$7,D20*'IRPF e INSS'!$E$7,IF(D20&lt;='IRPF e INSS'!$D$8,D20*'IRPF e INSS'!$E$8,IF(D20&gt;'IRPF e INSS'!$D$9,'IRPF e INSS'!$E$9,0))))</f>
        <v>0</v>
      </c>
      <c r="K20" s="44">
        <f>IF(D20-J20&lt;='IRPF e INSS'!$H$6,0,IF(D20-J20&lt;='IRPF e INSS'!$H$7,(D20-J20)*'IRPF e INSS'!$I$7-'IRPF e INSS'!$J$7,IF(D20-J20&lt;='IRPF e INSS'!$H$8,(D20-J20)*'IRPF e INSS'!$I$8-'IRPF e INSS'!$J$8,IF(D20-J20&lt;='IRPF e INSS'!$H$9,(D20-J20)*'IRPF e INSS'!$I$9-'IRPF e INSS'!$J$9,IF(D20-J20&gt;='IRPF e INSS'!$G$10,(D20-J20)*'IRPF e INSS'!$I$10-'IRPF e INSS'!$J$10,"")))))</f>
        <v>0</v>
      </c>
      <c r="L20" s="44">
        <f t="shared" si="3"/>
        <v>0</v>
      </c>
      <c r="M20" s="39">
        <f t="shared" si="4"/>
        <v>0</v>
      </c>
      <c r="N20" s="44">
        <f t="shared" si="5"/>
        <v>0</v>
      </c>
      <c r="O20" s="48">
        <f>IF(N20-J20&lt;='IRPF e INSS'!$H$6,0,IF(N20-J20&lt;='IRPF e INSS'!$H$7,(N20-J20)*'IRPF e INSS'!$I$7-'IRPF e INSS'!$J$7,IF(N20-J20&lt;='IRPF e INSS'!$H$8,(N20-J20)*'IRPF e INSS'!$I$8-'IRPF e INSS'!$J$8,IF(N20-J20&lt;='IRPF e INSS'!$H$9,(N20-J20)*'IRPF e INSS'!$I$9-'IRPF e INSS'!$J$9,IF(N20-J20&gt;='IRPF e INSS'!$G$10,(N20-J20)*'IRPF e INSS'!$I$10-'IRPF e INSS'!$J$10,"")))))+J20</f>
        <v>0</v>
      </c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</row>
    <row r="21" ht="18.0" customHeight="1">
      <c r="A21" s="12"/>
      <c r="B21" s="42"/>
      <c r="C21" s="43"/>
      <c r="D21" s="44">
        <v>0.0</v>
      </c>
      <c r="E21" s="45"/>
      <c r="F21" s="34">
        <f t="shared" si="1"/>
        <v>0</v>
      </c>
      <c r="G21" s="46">
        <v>0.0</v>
      </c>
      <c r="H21" s="47">
        <v>0.0</v>
      </c>
      <c r="I21" s="44">
        <f t="shared" si="2"/>
        <v>0</v>
      </c>
      <c r="J21" s="44">
        <f>IF(D21&lt;='IRPF e INSS'!$D$6,D21*'IRPF e INSS'!$E$6,IF(D21&lt;='IRPF e INSS'!$D$7,D21*'IRPF e INSS'!$E$7,IF(D21&lt;='IRPF e INSS'!$D$8,D21*'IRPF e INSS'!$E$8,IF(D21&gt;'IRPF e INSS'!$D$9,'IRPF e INSS'!$E$9,0))))</f>
        <v>0</v>
      </c>
      <c r="K21" s="44">
        <f>IF(D21-J21&lt;='IRPF e INSS'!$H$6,0,IF(D21-J21&lt;='IRPF e INSS'!$H$7,(D21-J21)*'IRPF e INSS'!$I$7-'IRPF e INSS'!$J$7,IF(D21-J21&lt;='IRPF e INSS'!$H$8,(D21-J21)*'IRPF e INSS'!$I$8-'IRPF e INSS'!$J$8,IF(D21-J21&lt;='IRPF e INSS'!$H$9,(D21-J21)*'IRPF e INSS'!$I$9-'IRPF e INSS'!$J$9,IF(D21-J21&gt;='IRPF e INSS'!$G$10,(D21-J21)*'IRPF e INSS'!$I$10-'IRPF e INSS'!$J$10,"")))))</f>
        <v>0</v>
      </c>
      <c r="L21" s="44">
        <f t="shared" si="3"/>
        <v>0</v>
      </c>
      <c r="M21" s="39">
        <f t="shared" si="4"/>
        <v>0</v>
      </c>
      <c r="N21" s="44">
        <f t="shared" si="5"/>
        <v>0</v>
      </c>
      <c r="O21" s="48">
        <f>IF(N21-J21&lt;='IRPF e INSS'!$H$6,0,IF(N21-J21&lt;='IRPF e INSS'!$H$7,(N21-J21)*'IRPF e INSS'!$I$7-'IRPF e INSS'!$J$7,IF(N21-J21&lt;='IRPF e INSS'!$H$8,(N21-J21)*'IRPF e INSS'!$I$8-'IRPF e INSS'!$J$8,IF(N21-J21&lt;='IRPF e INSS'!$H$9,(N21-J21)*'IRPF e INSS'!$I$9-'IRPF e INSS'!$J$9,IF(N21-J21&gt;='IRPF e INSS'!$G$10,(N21-J21)*'IRPF e INSS'!$I$10-'IRPF e INSS'!$J$10,"")))))+J21</f>
        <v>0</v>
      </c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</row>
    <row r="22" ht="18.0" customHeight="1">
      <c r="A22" s="12"/>
      <c r="B22" s="42"/>
      <c r="C22" s="43"/>
      <c r="D22" s="44">
        <v>0.0</v>
      </c>
      <c r="E22" s="45"/>
      <c r="F22" s="34">
        <f t="shared" si="1"/>
        <v>0</v>
      </c>
      <c r="G22" s="46">
        <v>0.0</v>
      </c>
      <c r="H22" s="47">
        <v>0.0</v>
      </c>
      <c r="I22" s="44">
        <f t="shared" si="2"/>
        <v>0</v>
      </c>
      <c r="J22" s="44">
        <f>IF(D22&lt;='IRPF e INSS'!$D$6,D22*'IRPF e INSS'!$E$6,IF(D22&lt;='IRPF e INSS'!$D$7,D22*'IRPF e INSS'!$E$7,IF(D22&lt;='IRPF e INSS'!$D$8,D22*'IRPF e INSS'!$E$8,IF(D22&gt;'IRPF e INSS'!$D$9,'IRPF e INSS'!$E$9,0))))</f>
        <v>0</v>
      </c>
      <c r="K22" s="44">
        <f>IF(D22-J22&lt;='IRPF e INSS'!$H$6,0,IF(D22-J22&lt;='IRPF e INSS'!$H$7,(D22-J22)*'IRPF e INSS'!$I$7-'IRPF e INSS'!$J$7,IF(D22-J22&lt;='IRPF e INSS'!$H$8,(D22-J22)*'IRPF e INSS'!$I$8-'IRPF e INSS'!$J$8,IF(D22-J22&lt;='IRPF e INSS'!$H$9,(D22-J22)*'IRPF e INSS'!$I$9-'IRPF e INSS'!$J$9,IF(D22-J22&gt;='IRPF e INSS'!$G$10,(D22-J22)*'IRPF e INSS'!$I$10-'IRPF e INSS'!$J$10,"")))))</f>
        <v>0</v>
      </c>
      <c r="L22" s="44">
        <f t="shared" si="3"/>
        <v>0</v>
      </c>
      <c r="M22" s="39">
        <f t="shared" si="4"/>
        <v>0</v>
      </c>
      <c r="N22" s="44">
        <f t="shared" si="5"/>
        <v>0</v>
      </c>
      <c r="O22" s="48">
        <f>IF(N22-J22&lt;='IRPF e INSS'!$H$6,0,IF(N22-J22&lt;='IRPF e INSS'!$H$7,(N22-J22)*'IRPF e INSS'!$I$7-'IRPF e INSS'!$J$7,IF(N22-J22&lt;='IRPF e INSS'!$H$8,(N22-J22)*'IRPF e INSS'!$I$8-'IRPF e INSS'!$J$8,IF(N22-J22&lt;='IRPF e INSS'!$H$9,(N22-J22)*'IRPF e INSS'!$I$9-'IRPF e INSS'!$J$9,IF(N22-J22&gt;='IRPF e INSS'!$G$10,(N22-J22)*'IRPF e INSS'!$I$10-'IRPF e INSS'!$J$10,"")))))+J22</f>
        <v>0</v>
      </c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</row>
    <row r="23" ht="18.0" customHeight="1">
      <c r="A23" s="41"/>
      <c r="B23" s="42"/>
      <c r="C23" s="43"/>
      <c r="D23" s="44">
        <v>0.0</v>
      </c>
      <c r="E23" s="45"/>
      <c r="F23" s="34">
        <f t="shared" si="1"/>
        <v>0</v>
      </c>
      <c r="G23" s="46">
        <v>0.0</v>
      </c>
      <c r="H23" s="47">
        <v>0.0</v>
      </c>
      <c r="I23" s="44">
        <f t="shared" si="2"/>
        <v>0</v>
      </c>
      <c r="J23" s="44">
        <f>IF(D23&lt;='IRPF e INSS'!$D$6,D23*'IRPF e INSS'!$E$6,IF(D23&lt;='IRPF e INSS'!$D$7,D23*'IRPF e INSS'!$E$7,IF(D23&lt;='IRPF e INSS'!$D$8,D23*'IRPF e INSS'!$E$8,IF(D23&gt;'IRPF e INSS'!$D$9,'IRPF e INSS'!$E$9,0))))</f>
        <v>0</v>
      </c>
      <c r="K23" s="44">
        <f>IF(D23-J23&lt;='IRPF e INSS'!$H$6,0,IF(D23-J23&lt;='IRPF e INSS'!$H$7,(D23-J23)*'IRPF e INSS'!$I$7-'IRPF e INSS'!$J$7,IF(D23-J23&lt;='IRPF e INSS'!$H$8,(D23-J23)*'IRPF e INSS'!$I$8-'IRPF e INSS'!$J$8,IF(D23-J23&lt;='IRPF e INSS'!$H$9,(D23-J23)*'IRPF e INSS'!$I$9-'IRPF e INSS'!$J$9,IF(D23-J23&gt;='IRPF e INSS'!$G$10,(D23-J23)*'IRPF e INSS'!$I$10-'IRPF e INSS'!$J$10,"")))))</f>
        <v>0</v>
      </c>
      <c r="L23" s="44">
        <f t="shared" si="3"/>
        <v>0</v>
      </c>
      <c r="M23" s="39">
        <f t="shared" si="4"/>
        <v>0</v>
      </c>
      <c r="N23" s="44">
        <f t="shared" si="5"/>
        <v>0</v>
      </c>
      <c r="O23" s="48">
        <f>IF(N23-J23&lt;='IRPF e INSS'!$H$6,0,IF(N23-J23&lt;='IRPF e INSS'!$H$7,(N23-J23)*'IRPF e INSS'!$I$7-'IRPF e INSS'!$J$7,IF(N23-J23&lt;='IRPF e INSS'!$H$8,(N23-J23)*'IRPF e INSS'!$I$8-'IRPF e INSS'!$J$8,IF(N23-J23&lt;='IRPF e INSS'!$H$9,(N23-J23)*'IRPF e INSS'!$I$9-'IRPF e INSS'!$J$9,IF(N23-J23&gt;='IRPF e INSS'!$G$10,(N23-J23)*'IRPF e INSS'!$I$10-'IRPF e INSS'!$J$10,"")))))+J23</f>
        <v>0</v>
      </c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</row>
    <row r="24" ht="18.0" customHeight="1">
      <c r="A24" s="41"/>
      <c r="B24" s="55"/>
      <c r="C24" s="56"/>
      <c r="D24" s="44">
        <v>0.0</v>
      </c>
      <c r="E24" s="45"/>
      <c r="F24" s="34">
        <f t="shared" si="1"/>
        <v>0</v>
      </c>
      <c r="G24" s="46">
        <v>0.0</v>
      </c>
      <c r="H24" s="47">
        <v>0.0</v>
      </c>
      <c r="I24" s="44">
        <f t="shared" si="2"/>
        <v>0</v>
      </c>
      <c r="J24" s="44">
        <f>IF(D24&lt;='IRPF e INSS'!$D$6,D24*'IRPF e INSS'!$E$6,IF(D24&lt;='IRPF e INSS'!$D$7,D24*'IRPF e INSS'!$E$7,IF(D24&lt;='IRPF e INSS'!$D$8,D24*'IRPF e INSS'!$E$8,IF(D24&gt;'IRPF e INSS'!$D$9,'IRPF e INSS'!$E$9,0))))</f>
        <v>0</v>
      </c>
      <c r="K24" s="44">
        <f>IF(D24-J24&lt;='IRPF e INSS'!$H$6,0,IF(D24-J24&lt;='IRPF e INSS'!$H$7,(D24-J24)*'IRPF e INSS'!$I$7-'IRPF e INSS'!$J$7,IF(D24-J24&lt;='IRPF e INSS'!$H$8,(D24-J24)*'IRPF e INSS'!$I$8-'IRPF e INSS'!$J$8,IF(D24-J24&lt;='IRPF e INSS'!$H$9,(D24-J24)*'IRPF e INSS'!$I$9-'IRPF e INSS'!$J$9,IF(D24-J24&gt;='IRPF e INSS'!$G$10,(D24-J24)*'IRPF e INSS'!$I$10-'IRPF e INSS'!$J$10,"")))))</f>
        <v>0</v>
      </c>
      <c r="L24" s="44">
        <f t="shared" si="3"/>
        <v>0</v>
      </c>
      <c r="M24" s="39">
        <f t="shared" si="4"/>
        <v>0</v>
      </c>
      <c r="N24" s="44">
        <f t="shared" si="5"/>
        <v>0</v>
      </c>
      <c r="O24" s="48">
        <f>IF(N24-J24&lt;='IRPF e INSS'!$H$6,0,IF(N24-J24&lt;='IRPF e INSS'!$H$7,(N24-J24)*'IRPF e INSS'!$I$7-'IRPF e INSS'!$J$7,IF(N24-J24&lt;='IRPF e INSS'!$H$8,(N24-J24)*'IRPF e INSS'!$I$8-'IRPF e INSS'!$J$8,IF(N24-J24&lt;='IRPF e INSS'!$H$9,(N24-J24)*'IRPF e INSS'!$I$9-'IRPF e INSS'!$J$9,IF(N24-J24&gt;='IRPF e INSS'!$G$10,(N24-J24)*'IRPF e INSS'!$I$10-'IRPF e INSS'!$J$10,"")))))+J24</f>
        <v>0</v>
      </c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</row>
    <row r="25" ht="18.0" customHeight="1">
      <c r="A25" s="41"/>
      <c r="B25" s="55"/>
      <c r="C25" s="56"/>
      <c r="D25" s="44">
        <v>0.0</v>
      </c>
      <c r="E25" s="45"/>
      <c r="F25" s="34">
        <f t="shared" si="1"/>
        <v>0</v>
      </c>
      <c r="G25" s="46">
        <v>0.0</v>
      </c>
      <c r="H25" s="47">
        <v>0.0</v>
      </c>
      <c r="I25" s="44">
        <f t="shared" si="2"/>
        <v>0</v>
      </c>
      <c r="J25" s="44">
        <f>IF(D25&lt;='IRPF e INSS'!$D$6,D25*'IRPF e INSS'!$E$6,IF(D25&lt;='IRPF e INSS'!$D$7,D25*'IRPF e INSS'!$E$7,IF(D25&lt;='IRPF e INSS'!$D$8,D25*'IRPF e INSS'!$E$8,IF(D25&gt;'IRPF e INSS'!$D$9,'IRPF e INSS'!$E$9,0))))</f>
        <v>0</v>
      </c>
      <c r="K25" s="44">
        <f>IF(D25-J25&lt;='IRPF e INSS'!$H$6,0,IF(D25-J25&lt;='IRPF e INSS'!$H$7,(D25-J25)*'IRPF e INSS'!$I$7-'IRPF e INSS'!$J$7,IF(D25-J25&lt;='IRPF e INSS'!$H$8,(D25-J25)*'IRPF e INSS'!$I$8-'IRPF e INSS'!$J$8,IF(D25-J25&lt;='IRPF e INSS'!$H$9,(D25-J25)*'IRPF e INSS'!$I$9-'IRPF e INSS'!$J$9,IF(D25-J25&gt;='IRPF e INSS'!$G$10,(D25-J25)*'IRPF e INSS'!$I$10-'IRPF e INSS'!$J$10,"")))))</f>
        <v>0</v>
      </c>
      <c r="L25" s="44">
        <f t="shared" si="3"/>
        <v>0</v>
      </c>
      <c r="M25" s="39">
        <f t="shared" si="4"/>
        <v>0</v>
      </c>
      <c r="N25" s="44">
        <f t="shared" si="5"/>
        <v>0</v>
      </c>
      <c r="O25" s="48">
        <f>IF(N25-J25&lt;='IRPF e INSS'!$H$6,0,IF(N25-J25&lt;='IRPF e INSS'!$H$7,(N25-J25)*'IRPF e INSS'!$I$7-'IRPF e INSS'!$J$7,IF(N25-J25&lt;='IRPF e INSS'!$H$8,(N25-J25)*'IRPF e INSS'!$I$8-'IRPF e INSS'!$J$8,IF(N25-J25&lt;='IRPF e INSS'!$H$9,(N25-J25)*'IRPF e INSS'!$I$9-'IRPF e INSS'!$J$9,IF(N25-J25&gt;='IRPF e INSS'!$G$10,(N25-J25)*'IRPF e INSS'!$I$10-'IRPF e INSS'!$J$10,"")))))+J25</f>
        <v>0</v>
      </c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</row>
    <row r="26" ht="18.0" customHeight="1">
      <c r="A26" s="41"/>
      <c r="B26" s="55"/>
      <c r="C26" s="56"/>
      <c r="D26" s="44">
        <v>0.0</v>
      </c>
      <c r="E26" s="45"/>
      <c r="F26" s="34">
        <f t="shared" si="1"/>
        <v>0</v>
      </c>
      <c r="G26" s="46">
        <v>0.0</v>
      </c>
      <c r="H26" s="47">
        <v>0.0</v>
      </c>
      <c r="I26" s="44">
        <f t="shared" si="2"/>
        <v>0</v>
      </c>
      <c r="J26" s="44">
        <f>IF(D26&lt;='IRPF e INSS'!$D$6,D26*'IRPF e INSS'!$E$6,IF(D26&lt;='IRPF e INSS'!$D$7,D26*'IRPF e INSS'!$E$7,IF(D26&lt;='IRPF e INSS'!$D$8,D26*'IRPF e INSS'!$E$8,IF(D26&gt;'IRPF e INSS'!$D$9,'IRPF e INSS'!$E$9,0))))</f>
        <v>0</v>
      </c>
      <c r="K26" s="44">
        <f>IF(D26-J26&lt;='IRPF e INSS'!$H$6,0,IF(D26-J26&lt;='IRPF e INSS'!$H$7,(D26-J26)*'IRPF e INSS'!$I$7-'IRPF e INSS'!$J$7,IF(D26-J26&lt;='IRPF e INSS'!$H$8,(D26-J26)*'IRPF e INSS'!$I$8-'IRPF e INSS'!$J$8,IF(D26-J26&lt;='IRPF e INSS'!$H$9,(D26-J26)*'IRPF e INSS'!$I$9-'IRPF e INSS'!$J$9,IF(D26-J26&gt;='IRPF e INSS'!$G$10,(D26-J26)*'IRPF e INSS'!$I$10-'IRPF e INSS'!$J$10,"")))))</f>
        <v>0</v>
      </c>
      <c r="L26" s="44">
        <f t="shared" si="3"/>
        <v>0</v>
      </c>
      <c r="M26" s="39">
        <f t="shared" si="4"/>
        <v>0</v>
      </c>
      <c r="N26" s="44">
        <f t="shared" si="5"/>
        <v>0</v>
      </c>
      <c r="O26" s="48">
        <f>IF(N26-J26&lt;='IRPF e INSS'!$H$6,0,IF(N26-J26&lt;='IRPF e INSS'!$H$7,(N26-J26)*'IRPF e INSS'!$I$7-'IRPF e INSS'!$J$7,IF(N26-J26&lt;='IRPF e INSS'!$H$8,(N26-J26)*'IRPF e INSS'!$I$8-'IRPF e INSS'!$J$8,IF(N26-J26&lt;='IRPF e INSS'!$H$9,(N26-J26)*'IRPF e INSS'!$I$9-'IRPF e INSS'!$J$9,IF(N26-J26&gt;='IRPF e INSS'!$G$10,(N26-J26)*'IRPF e INSS'!$I$10-'IRPF e INSS'!$J$10,"")))))+J26</f>
        <v>0</v>
      </c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</row>
    <row r="27" ht="18.0" customHeight="1">
      <c r="A27" s="41"/>
      <c r="B27" s="55"/>
      <c r="C27" s="56"/>
      <c r="D27" s="44">
        <v>0.0</v>
      </c>
      <c r="E27" s="45"/>
      <c r="F27" s="34">
        <f t="shared" si="1"/>
        <v>0</v>
      </c>
      <c r="G27" s="46">
        <v>0.0</v>
      </c>
      <c r="H27" s="47">
        <v>0.0</v>
      </c>
      <c r="I27" s="44">
        <f t="shared" si="2"/>
        <v>0</v>
      </c>
      <c r="J27" s="44">
        <f>IF(D27&lt;='IRPF e INSS'!$D$6,D27*'IRPF e INSS'!$E$6,IF(D27&lt;='IRPF e INSS'!$D$7,D27*'IRPF e INSS'!$E$7,IF(D27&lt;='IRPF e INSS'!$D$8,D27*'IRPF e INSS'!$E$8,IF(D27&gt;'IRPF e INSS'!$D$9,'IRPF e INSS'!$E$9,0))))</f>
        <v>0</v>
      </c>
      <c r="K27" s="44">
        <f>IF(D27-J27&lt;='IRPF e INSS'!$H$6,0,IF(D27-J27&lt;='IRPF e INSS'!$H$7,(D27-J27)*'IRPF e INSS'!$I$7-'IRPF e INSS'!$J$7,IF(D27-J27&lt;='IRPF e INSS'!$H$8,(D27-J27)*'IRPF e INSS'!$I$8-'IRPF e INSS'!$J$8,IF(D27-J27&lt;='IRPF e INSS'!$H$9,(D27-J27)*'IRPF e INSS'!$I$9-'IRPF e INSS'!$J$9,IF(D27-J27&gt;='IRPF e INSS'!$G$10,(D27-J27)*'IRPF e INSS'!$I$10-'IRPF e INSS'!$J$10,"")))))</f>
        <v>0</v>
      </c>
      <c r="L27" s="44">
        <f t="shared" si="3"/>
        <v>0</v>
      </c>
      <c r="M27" s="39">
        <f t="shared" si="4"/>
        <v>0</v>
      </c>
      <c r="N27" s="44">
        <f t="shared" si="5"/>
        <v>0</v>
      </c>
      <c r="O27" s="48">
        <f>IF(N27-J27&lt;='IRPF e INSS'!$H$6,0,IF(N27-J27&lt;='IRPF e INSS'!$H$7,(N27-J27)*'IRPF e INSS'!$I$7-'IRPF e INSS'!$J$7,IF(N27-J27&lt;='IRPF e INSS'!$H$8,(N27-J27)*'IRPF e INSS'!$I$8-'IRPF e INSS'!$J$8,IF(N27-J27&lt;='IRPF e INSS'!$H$9,(N27-J27)*'IRPF e INSS'!$I$9-'IRPF e INSS'!$J$9,IF(N27-J27&gt;='IRPF e INSS'!$G$10,(N27-J27)*'IRPF e INSS'!$I$10-'IRPF e INSS'!$J$10,"")))))+J27</f>
        <v>0</v>
      </c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</row>
    <row r="28" ht="18.0" customHeight="1">
      <c r="A28" s="41"/>
      <c r="B28" s="55"/>
      <c r="C28" s="56"/>
      <c r="D28" s="44">
        <v>0.0</v>
      </c>
      <c r="E28" s="45"/>
      <c r="F28" s="34">
        <f t="shared" si="1"/>
        <v>0</v>
      </c>
      <c r="G28" s="46">
        <v>0.0</v>
      </c>
      <c r="H28" s="47">
        <v>0.0</v>
      </c>
      <c r="I28" s="44">
        <f t="shared" si="2"/>
        <v>0</v>
      </c>
      <c r="J28" s="44">
        <f>IF(D28&lt;='IRPF e INSS'!$D$6,D28*'IRPF e INSS'!$E$6,IF(D28&lt;='IRPF e INSS'!$D$7,D28*'IRPF e INSS'!$E$7,IF(D28&lt;='IRPF e INSS'!$D$8,D28*'IRPF e INSS'!$E$8,IF(D28&gt;'IRPF e INSS'!$D$9,'IRPF e INSS'!$E$9,0))))</f>
        <v>0</v>
      </c>
      <c r="K28" s="44">
        <f>IF(D28-J28&lt;='IRPF e INSS'!$H$6,0,IF(D28-J28&lt;='IRPF e INSS'!$H$7,(D28-J28)*'IRPF e INSS'!$I$7-'IRPF e INSS'!$J$7,IF(D28-J28&lt;='IRPF e INSS'!$H$8,(D28-J28)*'IRPF e INSS'!$I$8-'IRPF e INSS'!$J$8,IF(D28-J28&lt;='IRPF e INSS'!$H$9,(D28-J28)*'IRPF e INSS'!$I$9-'IRPF e INSS'!$J$9,IF(D28-J28&gt;='IRPF e INSS'!$G$10,(D28-J28)*'IRPF e INSS'!$I$10-'IRPF e INSS'!$J$10,"")))))</f>
        <v>0</v>
      </c>
      <c r="L28" s="44">
        <f t="shared" si="3"/>
        <v>0</v>
      </c>
      <c r="M28" s="39">
        <f t="shared" si="4"/>
        <v>0</v>
      </c>
      <c r="N28" s="44">
        <f t="shared" si="5"/>
        <v>0</v>
      </c>
      <c r="O28" s="48">
        <f>IF(N28-J28&lt;='IRPF e INSS'!$H$6,0,IF(N28-J28&lt;='IRPF e INSS'!$H$7,(N28-J28)*'IRPF e INSS'!$I$7-'IRPF e INSS'!$J$7,IF(N28-J28&lt;='IRPF e INSS'!$H$8,(N28-J28)*'IRPF e INSS'!$I$8-'IRPF e INSS'!$J$8,IF(N28-J28&lt;='IRPF e INSS'!$H$9,(N28-J28)*'IRPF e INSS'!$I$9-'IRPF e INSS'!$J$9,IF(N28-J28&gt;='IRPF e INSS'!$G$10,(N28-J28)*'IRPF e INSS'!$I$10-'IRPF e INSS'!$J$10,"")))))+J28</f>
        <v>0</v>
      </c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</row>
    <row r="29" ht="18.0" customHeight="1">
      <c r="A29" s="41"/>
      <c r="B29" s="55"/>
      <c r="C29" s="56"/>
      <c r="D29" s="44">
        <v>0.0</v>
      </c>
      <c r="E29" s="45"/>
      <c r="F29" s="34">
        <f t="shared" si="1"/>
        <v>0</v>
      </c>
      <c r="G29" s="46">
        <v>0.0</v>
      </c>
      <c r="H29" s="47">
        <v>0.0</v>
      </c>
      <c r="I29" s="44">
        <f t="shared" si="2"/>
        <v>0</v>
      </c>
      <c r="J29" s="44">
        <f>IF(D29&lt;='IRPF e INSS'!$D$6,D29*'IRPF e INSS'!$E$6,IF(D29&lt;='IRPF e INSS'!$D$7,D29*'IRPF e INSS'!$E$7,IF(D29&lt;='IRPF e INSS'!$D$8,D29*'IRPF e INSS'!$E$8,IF(D29&gt;'IRPF e INSS'!$D$9,'IRPF e INSS'!$E$9,0))))</f>
        <v>0</v>
      </c>
      <c r="K29" s="44">
        <f>IF(D29-J29&lt;='IRPF e INSS'!$H$6,0,IF(D29-J29&lt;='IRPF e INSS'!$H$7,(D29-J29)*'IRPF e INSS'!$I$7-'IRPF e INSS'!$J$7,IF(D29-J29&lt;='IRPF e INSS'!$H$8,(D29-J29)*'IRPF e INSS'!$I$8-'IRPF e INSS'!$J$8,IF(D29-J29&lt;='IRPF e INSS'!$H$9,(D29-J29)*'IRPF e INSS'!$I$9-'IRPF e INSS'!$J$9,IF(D29-J29&gt;='IRPF e INSS'!$G$10,(D29-J29)*'IRPF e INSS'!$I$10-'IRPF e INSS'!$J$10,"")))))</f>
        <v>0</v>
      </c>
      <c r="L29" s="44">
        <f t="shared" si="3"/>
        <v>0</v>
      </c>
      <c r="M29" s="39">
        <f t="shared" si="4"/>
        <v>0</v>
      </c>
      <c r="N29" s="44">
        <f t="shared" si="5"/>
        <v>0</v>
      </c>
      <c r="O29" s="48">
        <f>IF(N29-J29&lt;='IRPF e INSS'!$H$6,0,IF(N29-J29&lt;='IRPF e INSS'!$H$7,(N29-J29)*'IRPF e INSS'!$I$7-'IRPF e INSS'!$J$7,IF(N29-J29&lt;='IRPF e INSS'!$H$8,(N29-J29)*'IRPF e INSS'!$I$8-'IRPF e INSS'!$J$8,IF(N29-J29&lt;='IRPF e INSS'!$H$9,(N29-J29)*'IRPF e INSS'!$I$9-'IRPF e INSS'!$J$9,IF(N29-J29&gt;='IRPF e INSS'!$G$10,(N29-J29)*'IRPF e INSS'!$I$10-'IRPF e INSS'!$J$10,"")))))+J29</f>
        <v>0</v>
      </c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</row>
    <row r="30" ht="18.0" customHeight="1">
      <c r="A30" s="41"/>
      <c r="B30" s="55"/>
      <c r="C30" s="56"/>
      <c r="D30" s="44">
        <v>0.0</v>
      </c>
      <c r="E30" s="45"/>
      <c r="F30" s="34">
        <f t="shared" si="1"/>
        <v>0</v>
      </c>
      <c r="G30" s="46">
        <v>0.0</v>
      </c>
      <c r="H30" s="47">
        <v>0.0</v>
      </c>
      <c r="I30" s="44">
        <f t="shared" si="2"/>
        <v>0</v>
      </c>
      <c r="J30" s="44">
        <f>IF(D30&lt;='IRPF e INSS'!$D$6,D30*'IRPF e INSS'!$E$6,IF(D30&lt;='IRPF e INSS'!$D$7,D30*'IRPF e INSS'!$E$7,IF(D30&lt;='IRPF e INSS'!$D$8,D30*'IRPF e INSS'!$E$8,IF(D30&gt;'IRPF e INSS'!$D$9,'IRPF e INSS'!$E$9,0))))</f>
        <v>0</v>
      </c>
      <c r="K30" s="44">
        <f>IF(D30-J30&lt;='IRPF e INSS'!$H$6,0,IF(D30-J30&lt;='IRPF e INSS'!$H$7,(D30-J30)*'IRPF e INSS'!$I$7-'IRPF e INSS'!$J$7,IF(D30-J30&lt;='IRPF e INSS'!$H$8,(D30-J30)*'IRPF e INSS'!$I$8-'IRPF e INSS'!$J$8,IF(D30-J30&lt;='IRPF e INSS'!$H$9,(D30-J30)*'IRPF e INSS'!$I$9-'IRPF e INSS'!$J$9,IF(D30-J30&gt;='IRPF e INSS'!$G$10,(D30-J30)*'IRPF e INSS'!$I$10-'IRPF e INSS'!$J$10,"")))))</f>
        <v>0</v>
      </c>
      <c r="L30" s="44">
        <f t="shared" si="3"/>
        <v>0</v>
      </c>
      <c r="M30" s="39">
        <f t="shared" si="4"/>
        <v>0</v>
      </c>
      <c r="N30" s="44">
        <f t="shared" si="5"/>
        <v>0</v>
      </c>
      <c r="O30" s="48">
        <f>IF(N30-J30&lt;='IRPF e INSS'!$H$6,0,IF(N30-J30&lt;='IRPF e INSS'!$H$7,(N30-J30)*'IRPF e INSS'!$I$7-'IRPF e INSS'!$J$7,IF(N30-J30&lt;='IRPF e INSS'!$H$8,(N30-J30)*'IRPF e INSS'!$I$8-'IRPF e INSS'!$J$8,IF(N30-J30&lt;='IRPF e INSS'!$H$9,(N30-J30)*'IRPF e INSS'!$I$9-'IRPF e INSS'!$J$9,IF(N30-J30&gt;='IRPF e INSS'!$G$10,(N30-J30)*'IRPF e INSS'!$I$10-'IRPF e INSS'!$J$10,"")))))+J30</f>
        <v>0</v>
      </c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</row>
    <row r="31" ht="18.0" customHeight="1">
      <c r="A31" s="41"/>
      <c r="B31" s="55"/>
      <c r="C31" s="56"/>
      <c r="D31" s="44">
        <v>0.0</v>
      </c>
      <c r="E31" s="45"/>
      <c r="F31" s="34">
        <f t="shared" si="1"/>
        <v>0</v>
      </c>
      <c r="G31" s="46">
        <v>0.0</v>
      </c>
      <c r="H31" s="47">
        <v>0.0</v>
      </c>
      <c r="I31" s="44">
        <f t="shared" si="2"/>
        <v>0</v>
      </c>
      <c r="J31" s="44">
        <f>IF(D31&lt;='IRPF e INSS'!$D$6,D31*'IRPF e INSS'!$E$6,IF(D31&lt;='IRPF e INSS'!$D$7,D31*'IRPF e INSS'!$E$7,IF(D31&lt;='IRPF e INSS'!$D$8,D31*'IRPF e INSS'!$E$8,IF(D31&gt;'IRPF e INSS'!$D$9,'IRPF e INSS'!$E$9,0))))</f>
        <v>0</v>
      </c>
      <c r="K31" s="44">
        <f>IF(D31-J31&lt;='IRPF e INSS'!$H$6,0,IF(D31-J31&lt;='IRPF e INSS'!$H$7,(D31-J31)*'IRPF e INSS'!$I$7-'IRPF e INSS'!$J$7,IF(D31-J31&lt;='IRPF e INSS'!$H$8,(D31-J31)*'IRPF e INSS'!$I$8-'IRPF e INSS'!$J$8,IF(D31-J31&lt;='IRPF e INSS'!$H$9,(D31-J31)*'IRPF e INSS'!$I$9-'IRPF e INSS'!$J$9,IF(D31-J31&gt;='IRPF e INSS'!$G$10,(D31-J31)*'IRPF e INSS'!$I$10-'IRPF e INSS'!$J$10,"")))))</f>
        <v>0</v>
      </c>
      <c r="L31" s="44">
        <f t="shared" si="3"/>
        <v>0</v>
      </c>
      <c r="M31" s="39">
        <f t="shared" si="4"/>
        <v>0</v>
      </c>
      <c r="N31" s="44">
        <f t="shared" si="5"/>
        <v>0</v>
      </c>
      <c r="O31" s="48">
        <f>IF(N31-J31&lt;='IRPF e INSS'!$H$6,0,IF(N31-J31&lt;='IRPF e INSS'!$H$7,(N31-J31)*'IRPF e INSS'!$I$7-'IRPF e INSS'!$J$7,IF(N31-J31&lt;='IRPF e INSS'!$H$8,(N31-J31)*'IRPF e INSS'!$I$8-'IRPF e INSS'!$J$8,IF(N31-J31&lt;='IRPF e INSS'!$H$9,(N31-J31)*'IRPF e INSS'!$I$9-'IRPF e INSS'!$J$9,IF(N31-J31&gt;='IRPF e INSS'!$G$10,(N31-J31)*'IRPF e INSS'!$I$10-'IRPF e INSS'!$J$10,"")))))+J31</f>
        <v>0</v>
      </c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</row>
    <row r="32" ht="18.0" customHeight="1">
      <c r="A32" s="41"/>
      <c r="B32" s="55"/>
      <c r="C32" s="56"/>
      <c r="D32" s="44">
        <v>0.0</v>
      </c>
      <c r="E32" s="45"/>
      <c r="F32" s="34">
        <f t="shared" si="1"/>
        <v>0</v>
      </c>
      <c r="G32" s="46">
        <v>0.0</v>
      </c>
      <c r="H32" s="47">
        <v>0.0</v>
      </c>
      <c r="I32" s="44">
        <f t="shared" si="2"/>
        <v>0</v>
      </c>
      <c r="J32" s="44">
        <f>IF(D32&lt;='IRPF e INSS'!$D$6,D32*'IRPF e INSS'!$E$6,IF(D32&lt;='IRPF e INSS'!$D$7,D32*'IRPF e INSS'!$E$7,IF(D32&lt;='IRPF e INSS'!$D$8,D32*'IRPF e INSS'!$E$8,IF(D32&gt;'IRPF e INSS'!$D$9,'IRPF e INSS'!$E$9,0))))</f>
        <v>0</v>
      </c>
      <c r="K32" s="44">
        <f>IF(D32-J32&lt;='IRPF e INSS'!$H$6,0,IF(D32-J32&lt;='IRPF e INSS'!$H$7,(D32-J32)*'IRPF e INSS'!$I$7-'IRPF e INSS'!$J$7,IF(D32-J32&lt;='IRPF e INSS'!$H$8,(D32-J32)*'IRPF e INSS'!$I$8-'IRPF e INSS'!$J$8,IF(D32-J32&lt;='IRPF e INSS'!$H$9,(D32-J32)*'IRPF e INSS'!$I$9-'IRPF e INSS'!$J$9,IF(D32-J32&gt;='IRPF e INSS'!$G$10,(D32-J32)*'IRPF e INSS'!$I$10-'IRPF e INSS'!$J$10,"")))))</f>
        <v>0</v>
      </c>
      <c r="L32" s="44">
        <f t="shared" si="3"/>
        <v>0</v>
      </c>
      <c r="M32" s="39">
        <f t="shared" si="4"/>
        <v>0</v>
      </c>
      <c r="N32" s="44">
        <f t="shared" si="5"/>
        <v>0</v>
      </c>
      <c r="O32" s="48">
        <f>IF(N32-J32&lt;='IRPF e INSS'!$H$6,0,IF(N32-J32&lt;='IRPF e INSS'!$H$7,(N32-J32)*'IRPF e INSS'!$I$7-'IRPF e INSS'!$J$7,IF(N32-J32&lt;='IRPF e INSS'!$H$8,(N32-J32)*'IRPF e INSS'!$I$8-'IRPF e INSS'!$J$8,IF(N32-J32&lt;='IRPF e INSS'!$H$9,(N32-J32)*'IRPF e INSS'!$I$9-'IRPF e INSS'!$J$9,IF(N32-J32&gt;='IRPF e INSS'!$G$10,(N32-J32)*'IRPF e INSS'!$I$10-'IRPF e INSS'!$J$10,"")))))+J32</f>
        <v>0</v>
      </c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</row>
    <row r="33" ht="18.0" customHeight="1">
      <c r="A33" s="41"/>
      <c r="B33" s="55"/>
      <c r="C33" s="56"/>
      <c r="D33" s="44">
        <v>0.0</v>
      </c>
      <c r="E33" s="45"/>
      <c r="F33" s="34">
        <f t="shared" si="1"/>
        <v>0</v>
      </c>
      <c r="G33" s="46">
        <v>0.0</v>
      </c>
      <c r="H33" s="47">
        <v>0.0</v>
      </c>
      <c r="I33" s="44">
        <f t="shared" si="2"/>
        <v>0</v>
      </c>
      <c r="J33" s="44">
        <f>IF(D33&lt;='IRPF e INSS'!$D$6,D33*'IRPF e INSS'!$E$6,IF(D33&lt;='IRPF e INSS'!$D$7,D33*'IRPF e INSS'!$E$7,IF(D33&lt;='IRPF e INSS'!$D$8,D33*'IRPF e INSS'!$E$8,IF(D33&gt;'IRPF e INSS'!$D$9,'IRPF e INSS'!$E$9,0))))</f>
        <v>0</v>
      </c>
      <c r="K33" s="44">
        <f>IF(D33-J33&lt;='IRPF e INSS'!$H$6,0,IF(D33-J33&lt;='IRPF e INSS'!$H$7,(D33-J33)*'IRPF e INSS'!$I$7-'IRPF e INSS'!$J$7,IF(D33-J33&lt;='IRPF e INSS'!$H$8,(D33-J33)*'IRPF e INSS'!$I$8-'IRPF e INSS'!$J$8,IF(D33-J33&lt;='IRPF e INSS'!$H$9,(D33-J33)*'IRPF e INSS'!$I$9-'IRPF e INSS'!$J$9,IF(D33-J33&gt;='IRPF e INSS'!$G$10,(D33-J33)*'IRPF e INSS'!$I$10-'IRPF e INSS'!$J$10,"")))))</f>
        <v>0</v>
      </c>
      <c r="L33" s="44">
        <f t="shared" si="3"/>
        <v>0</v>
      </c>
      <c r="M33" s="39">
        <f t="shared" si="4"/>
        <v>0</v>
      </c>
      <c r="N33" s="44">
        <f t="shared" si="5"/>
        <v>0</v>
      </c>
      <c r="O33" s="48">
        <f>IF(N33-J33&lt;='IRPF e INSS'!$H$6,0,IF(N33-J33&lt;='IRPF e INSS'!$H$7,(N33-J33)*'IRPF e INSS'!$I$7-'IRPF e INSS'!$J$7,IF(N33-J33&lt;='IRPF e INSS'!$H$8,(N33-J33)*'IRPF e INSS'!$I$8-'IRPF e INSS'!$J$8,IF(N33-J33&lt;='IRPF e INSS'!$H$9,(N33-J33)*'IRPF e INSS'!$I$9-'IRPF e INSS'!$J$9,IF(N33-J33&gt;='IRPF e INSS'!$G$10,(N33-J33)*'IRPF e INSS'!$I$10-'IRPF e INSS'!$J$10,"")))))+J33</f>
        <v>0</v>
      </c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</row>
    <row r="34" ht="18.0" customHeight="1">
      <c r="A34" s="41"/>
      <c r="B34" s="55"/>
      <c r="C34" s="56"/>
      <c r="D34" s="44">
        <v>0.0</v>
      </c>
      <c r="E34" s="45"/>
      <c r="F34" s="34">
        <f t="shared" si="1"/>
        <v>0</v>
      </c>
      <c r="G34" s="46">
        <v>0.0</v>
      </c>
      <c r="H34" s="47">
        <v>0.0</v>
      </c>
      <c r="I34" s="44">
        <f t="shared" si="2"/>
        <v>0</v>
      </c>
      <c r="J34" s="44">
        <f>IF(D34&lt;='IRPF e INSS'!$D$6,D34*'IRPF e INSS'!$E$6,IF(D34&lt;='IRPF e INSS'!$D$7,D34*'IRPF e INSS'!$E$7,IF(D34&lt;='IRPF e INSS'!$D$8,D34*'IRPF e INSS'!$E$8,IF(D34&gt;'IRPF e INSS'!$D$9,'IRPF e INSS'!$E$9,0))))</f>
        <v>0</v>
      </c>
      <c r="K34" s="44">
        <f>IF(D34-J34&lt;='IRPF e INSS'!$H$6,0,IF(D34-J34&lt;='IRPF e INSS'!$H$7,(D34-J34)*'IRPF e INSS'!$I$7-'IRPF e INSS'!$J$7,IF(D34-J34&lt;='IRPF e INSS'!$H$8,(D34-J34)*'IRPF e INSS'!$I$8-'IRPF e INSS'!$J$8,IF(D34-J34&lt;='IRPF e INSS'!$H$9,(D34-J34)*'IRPF e INSS'!$I$9-'IRPF e INSS'!$J$9,IF(D34-J34&gt;='IRPF e INSS'!$G$10,(D34-J34)*'IRPF e INSS'!$I$10-'IRPF e INSS'!$J$10,"")))))</f>
        <v>0</v>
      </c>
      <c r="L34" s="44">
        <f t="shared" si="3"/>
        <v>0</v>
      </c>
      <c r="M34" s="39">
        <f t="shared" si="4"/>
        <v>0</v>
      </c>
      <c r="N34" s="44">
        <f t="shared" si="5"/>
        <v>0</v>
      </c>
      <c r="O34" s="48">
        <f>IF(N34-J34&lt;='IRPF e INSS'!$H$6,0,IF(N34-J34&lt;='IRPF e INSS'!$H$7,(N34-J34)*'IRPF e INSS'!$I$7-'IRPF e INSS'!$J$7,IF(N34-J34&lt;='IRPF e INSS'!$H$8,(N34-J34)*'IRPF e INSS'!$I$8-'IRPF e INSS'!$J$8,IF(N34-J34&lt;='IRPF e INSS'!$H$9,(N34-J34)*'IRPF e INSS'!$I$9-'IRPF e INSS'!$J$9,IF(N34-J34&gt;='IRPF e INSS'!$G$10,(N34-J34)*'IRPF e INSS'!$I$10-'IRPF e INSS'!$J$10,"")))))+J34</f>
        <v>0</v>
      </c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</row>
    <row r="35" ht="18.0" customHeight="1">
      <c r="A35" s="41"/>
      <c r="B35" s="55"/>
      <c r="C35" s="56"/>
      <c r="D35" s="44">
        <v>0.0</v>
      </c>
      <c r="E35" s="45"/>
      <c r="F35" s="34">
        <f t="shared" si="1"/>
        <v>0</v>
      </c>
      <c r="G35" s="46">
        <v>0.0</v>
      </c>
      <c r="H35" s="47">
        <v>0.0</v>
      </c>
      <c r="I35" s="44">
        <f t="shared" si="2"/>
        <v>0</v>
      </c>
      <c r="J35" s="44">
        <f>IF(D35&lt;='IRPF e INSS'!$D$6,D35*'IRPF e INSS'!$E$6,IF(D35&lt;='IRPF e INSS'!$D$7,D35*'IRPF e INSS'!$E$7,IF(D35&lt;='IRPF e INSS'!$D$8,D35*'IRPF e INSS'!$E$8,IF(D35&gt;'IRPF e INSS'!$D$9,'IRPF e INSS'!$E$9,0))))</f>
        <v>0</v>
      </c>
      <c r="K35" s="44">
        <f>IF(D35-J35&lt;='IRPF e INSS'!$H$6,0,IF(D35-J35&lt;='IRPF e INSS'!$H$7,(D35-J35)*'IRPF e INSS'!$I$7-'IRPF e INSS'!$J$7,IF(D35-J35&lt;='IRPF e INSS'!$H$8,(D35-J35)*'IRPF e INSS'!$I$8-'IRPF e INSS'!$J$8,IF(D35-J35&lt;='IRPF e INSS'!$H$9,(D35-J35)*'IRPF e INSS'!$I$9-'IRPF e INSS'!$J$9,IF(D35-J35&gt;='IRPF e INSS'!$G$10,(D35-J35)*'IRPF e INSS'!$I$10-'IRPF e INSS'!$J$10,"")))))</f>
        <v>0</v>
      </c>
      <c r="L35" s="44">
        <f t="shared" si="3"/>
        <v>0</v>
      </c>
      <c r="M35" s="39">
        <f t="shared" si="4"/>
        <v>0</v>
      </c>
      <c r="N35" s="44">
        <f t="shared" si="5"/>
        <v>0</v>
      </c>
      <c r="O35" s="48">
        <f>IF(N35-J35&lt;='IRPF e INSS'!$H$6,0,IF(N35-J35&lt;='IRPF e INSS'!$H$7,(N35-J35)*'IRPF e INSS'!$I$7-'IRPF e INSS'!$J$7,IF(N35-J35&lt;='IRPF e INSS'!$H$8,(N35-J35)*'IRPF e INSS'!$I$8-'IRPF e INSS'!$J$8,IF(N35-J35&lt;='IRPF e INSS'!$H$9,(N35-J35)*'IRPF e INSS'!$I$9-'IRPF e INSS'!$J$9,IF(N35-J35&gt;='IRPF e INSS'!$G$10,(N35-J35)*'IRPF e INSS'!$I$10-'IRPF e INSS'!$J$10,"")))))+J35</f>
        <v>0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</row>
    <row r="36" ht="18.0" customHeight="1">
      <c r="A36" s="41"/>
      <c r="B36" s="55"/>
      <c r="C36" s="56"/>
      <c r="D36" s="44">
        <v>0.0</v>
      </c>
      <c r="E36" s="45"/>
      <c r="F36" s="34">
        <f t="shared" si="1"/>
        <v>0</v>
      </c>
      <c r="G36" s="46">
        <v>0.0</v>
      </c>
      <c r="H36" s="47">
        <v>0.0</v>
      </c>
      <c r="I36" s="44">
        <f t="shared" si="2"/>
        <v>0</v>
      </c>
      <c r="J36" s="44">
        <f>IF(D36&lt;='IRPF e INSS'!$D$6,D36*'IRPF e INSS'!$E$6,IF(D36&lt;='IRPF e INSS'!$D$7,D36*'IRPF e INSS'!$E$7,IF(D36&lt;='IRPF e INSS'!$D$8,D36*'IRPF e INSS'!$E$8,IF(D36&gt;'IRPF e INSS'!$D$9,'IRPF e INSS'!$E$9,0))))</f>
        <v>0</v>
      </c>
      <c r="K36" s="44">
        <f>IF(D36-J36&lt;='IRPF e INSS'!$H$6,0,IF(D36-J36&lt;='IRPF e INSS'!$H$7,(D36-J36)*'IRPF e INSS'!$I$7-'IRPF e INSS'!$J$7,IF(D36-J36&lt;='IRPF e INSS'!$H$8,(D36-J36)*'IRPF e INSS'!$I$8-'IRPF e INSS'!$J$8,IF(D36-J36&lt;='IRPF e INSS'!$H$9,(D36-J36)*'IRPF e INSS'!$I$9-'IRPF e INSS'!$J$9,IF(D36-J36&gt;='IRPF e INSS'!$G$10,(D36-J36)*'IRPF e INSS'!$I$10-'IRPF e INSS'!$J$10,"")))))</f>
        <v>0</v>
      </c>
      <c r="L36" s="44">
        <f t="shared" si="3"/>
        <v>0</v>
      </c>
      <c r="M36" s="39">
        <f t="shared" si="4"/>
        <v>0</v>
      </c>
      <c r="N36" s="44">
        <f t="shared" si="5"/>
        <v>0</v>
      </c>
      <c r="O36" s="48">
        <f>IF(N36-J36&lt;='IRPF e INSS'!$H$6,0,IF(N36-J36&lt;='IRPF e INSS'!$H$7,(N36-J36)*'IRPF e INSS'!$I$7-'IRPF e INSS'!$J$7,IF(N36-J36&lt;='IRPF e INSS'!$H$8,(N36-J36)*'IRPF e INSS'!$I$8-'IRPF e INSS'!$J$8,IF(N36-J36&lt;='IRPF e INSS'!$H$9,(N36-J36)*'IRPF e INSS'!$I$9-'IRPF e INSS'!$J$9,IF(N36-J36&gt;='IRPF e INSS'!$G$10,(N36-J36)*'IRPF e INSS'!$I$10-'IRPF e INSS'!$J$10,"")))))+J36</f>
        <v>0</v>
      </c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</row>
    <row r="37" ht="18.0" customHeight="1">
      <c r="A37" s="41"/>
      <c r="B37" s="55"/>
      <c r="C37" s="56"/>
      <c r="D37" s="44">
        <v>0.0</v>
      </c>
      <c r="E37" s="45"/>
      <c r="F37" s="34">
        <f t="shared" si="1"/>
        <v>0</v>
      </c>
      <c r="G37" s="46">
        <v>0.0</v>
      </c>
      <c r="H37" s="47">
        <v>0.0</v>
      </c>
      <c r="I37" s="44">
        <f t="shared" si="2"/>
        <v>0</v>
      </c>
      <c r="J37" s="44">
        <f>IF(D37&lt;='IRPF e INSS'!$D$6,D37*'IRPF e INSS'!$E$6,IF(D37&lt;='IRPF e INSS'!$D$7,D37*'IRPF e INSS'!$E$7,IF(D37&lt;='IRPF e INSS'!$D$8,D37*'IRPF e INSS'!$E$8,IF(D37&gt;'IRPF e INSS'!$D$9,'IRPF e INSS'!$E$9,0))))</f>
        <v>0</v>
      </c>
      <c r="K37" s="44">
        <f>IF(D37-J37&lt;='IRPF e INSS'!$H$6,0,IF(D37-J37&lt;='IRPF e INSS'!$H$7,(D37-J37)*'IRPF e INSS'!$I$7-'IRPF e INSS'!$J$7,IF(D37-J37&lt;='IRPF e INSS'!$H$8,(D37-J37)*'IRPF e INSS'!$I$8-'IRPF e INSS'!$J$8,IF(D37-J37&lt;='IRPF e INSS'!$H$9,(D37-J37)*'IRPF e INSS'!$I$9-'IRPF e INSS'!$J$9,IF(D37-J37&gt;='IRPF e INSS'!$G$10,(D37-J37)*'IRPF e INSS'!$I$10-'IRPF e INSS'!$J$10,"")))))</f>
        <v>0</v>
      </c>
      <c r="L37" s="44">
        <f t="shared" si="3"/>
        <v>0</v>
      </c>
      <c r="M37" s="39">
        <f t="shared" si="4"/>
        <v>0</v>
      </c>
      <c r="N37" s="44">
        <f t="shared" si="5"/>
        <v>0</v>
      </c>
      <c r="O37" s="48">
        <f>IF(N37-J37&lt;='IRPF e INSS'!$H$6,0,IF(N37-J37&lt;='IRPF e INSS'!$H$7,(N37-J37)*'IRPF e INSS'!$I$7-'IRPF e INSS'!$J$7,IF(N37-J37&lt;='IRPF e INSS'!$H$8,(N37-J37)*'IRPF e INSS'!$I$8-'IRPF e INSS'!$J$8,IF(N37-J37&lt;='IRPF e INSS'!$H$9,(N37-J37)*'IRPF e INSS'!$I$9-'IRPF e INSS'!$J$9,IF(N37-J37&gt;='IRPF e INSS'!$G$10,(N37-J37)*'IRPF e INSS'!$I$10-'IRPF e INSS'!$J$10,"")))))+J37</f>
        <v>0</v>
      </c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</row>
    <row r="38" ht="18.0" customHeight="1">
      <c r="A38" s="41"/>
      <c r="B38" s="55"/>
      <c r="C38" s="56"/>
      <c r="D38" s="44">
        <v>0.0</v>
      </c>
      <c r="E38" s="45"/>
      <c r="F38" s="34">
        <f t="shared" si="1"/>
        <v>0</v>
      </c>
      <c r="G38" s="46">
        <v>0.0</v>
      </c>
      <c r="H38" s="47">
        <v>0.0</v>
      </c>
      <c r="I38" s="44">
        <f t="shared" si="2"/>
        <v>0</v>
      </c>
      <c r="J38" s="44">
        <f>IF(D38&lt;='IRPF e INSS'!$D$6,D38*'IRPF e INSS'!$E$6,IF(D38&lt;='IRPF e INSS'!$D$7,D38*'IRPF e INSS'!$E$7,IF(D38&lt;='IRPF e INSS'!$D$8,D38*'IRPF e INSS'!$E$8,IF(D38&gt;'IRPF e INSS'!$D$9,'IRPF e INSS'!$E$9,0))))</f>
        <v>0</v>
      </c>
      <c r="K38" s="44">
        <f>IF(D38-J38&lt;='IRPF e INSS'!$H$6,0,IF(D38-J38&lt;='IRPF e INSS'!$H$7,(D38-J38)*'IRPF e INSS'!$I$7-'IRPF e INSS'!$J$7,IF(D38-J38&lt;='IRPF e INSS'!$H$8,(D38-J38)*'IRPF e INSS'!$I$8-'IRPF e INSS'!$J$8,IF(D38-J38&lt;='IRPF e INSS'!$H$9,(D38-J38)*'IRPF e INSS'!$I$9-'IRPF e INSS'!$J$9,IF(D38-J38&gt;='IRPF e INSS'!$G$10,(D38-J38)*'IRPF e INSS'!$I$10-'IRPF e INSS'!$J$10,"")))))</f>
        <v>0</v>
      </c>
      <c r="L38" s="44">
        <f t="shared" si="3"/>
        <v>0</v>
      </c>
      <c r="M38" s="39">
        <f t="shared" si="4"/>
        <v>0</v>
      </c>
      <c r="N38" s="44">
        <f t="shared" si="5"/>
        <v>0</v>
      </c>
      <c r="O38" s="48">
        <f>IF(N38-J38&lt;='IRPF e INSS'!$H$6,0,IF(N38-J38&lt;='IRPF e INSS'!$H$7,(N38-J38)*'IRPF e INSS'!$I$7-'IRPF e INSS'!$J$7,IF(N38-J38&lt;='IRPF e INSS'!$H$8,(N38-J38)*'IRPF e INSS'!$I$8-'IRPF e INSS'!$J$8,IF(N38-J38&lt;='IRPF e INSS'!$H$9,(N38-J38)*'IRPF e INSS'!$I$9-'IRPF e INSS'!$J$9,IF(N38-J38&gt;='IRPF e INSS'!$G$10,(N38-J38)*'IRPF e INSS'!$I$10-'IRPF e INSS'!$J$10,"")))))+J38</f>
        <v>0</v>
      </c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</row>
    <row r="39" ht="18.0" customHeight="1">
      <c r="A39" s="41"/>
      <c r="B39" s="55"/>
      <c r="C39" s="56"/>
      <c r="D39" s="44">
        <v>0.0</v>
      </c>
      <c r="E39" s="45"/>
      <c r="F39" s="34">
        <f t="shared" si="1"/>
        <v>0</v>
      </c>
      <c r="G39" s="46">
        <v>0.0</v>
      </c>
      <c r="H39" s="47">
        <v>0.0</v>
      </c>
      <c r="I39" s="44">
        <f t="shared" si="2"/>
        <v>0</v>
      </c>
      <c r="J39" s="44">
        <f>IF(D39&lt;='IRPF e INSS'!$D$6,D39*'IRPF e INSS'!$E$6,IF(D39&lt;='IRPF e INSS'!$D$7,D39*'IRPF e INSS'!$E$7,IF(D39&lt;='IRPF e INSS'!$D$8,D39*'IRPF e INSS'!$E$8,IF(D39&gt;'IRPF e INSS'!$D$9,'IRPF e INSS'!$E$9,0))))</f>
        <v>0</v>
      </c>
      <c r="K39" s="44">
        <f>IF(D39-J39&lt;='IRPF e INSS'!$H$6,0,IF(D39-J39&lt;='IRPF e INSS'!$H$7,(D39-J39)*'IRPF e INSS'!$I$7-'IRPF e INSS'!$J$7,IF(D39-J39&lt;='IRPF e INSS'!$H$8,(D39-J39)*'IRPF e INSS'!$I$8-'IRPF e INSS'!$J$8,IF(D39-J39&lt;='IRPF e INSS'!$H$9,(D39-J39)*'IRPF e INSS'!$I$9-'IRPF e INSS'!$J$9,IF(D39-J39&gt;='IRPF e INSS'!$G$10,(D39-J39)*'IRPF e INSS'!$I$10-'IRPF e INSS'!$J$10,"")))))</f>
        <v>0</v>
      </c>
      <c r="L39" s="44">
        <f t="shared" si="3"/>
        <v>0</v>
      </c>
      <c r="M39" s="39">
        <f t="shared" si="4"/>
        <v>0</v>
      </c>
      <c r="N39" s="44">
        <f t="shared" si="5"/>
        <v>0</v>
      </c>
      <c r="O39" s="48">
        <f>IF(N39-J39&lt;='IRPF e INSS'!$H$6,0,IF(N39-J39&lt;='IRPF e INSS'!$H$7,(N39-J39)*'IRPF e INSS'!$I$7-'IRPF e INSS'!$J$7,IF(N39-J39&lt;='IRPF e INSS'!$H$8,(N39-J39)*'IRPF e INSS'!$I$8-'IRPF e INSS'!$J$8,IF(N39-J39&lt;='IRPF e INSS'!$H$9,(N39-J39)*'IRPF e INSS'!$I$9-'IRPF e INSS'!$J$9,IF(N39-J39&gt;='IRPF e INSS'!$G$10,(N39-J39)*'IRPF e INSS'!$I$10-'IRPF e INSS'!$J$10,"")))))+J39</f>
        <v>0</v>
      </c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</row>
    <row r="40" ht="18.0" customHeight="1">
      <c r="A40" s="41"/>
      <c r="B40" s="55"/>
      <c r="C40" s="56"/>
      <c r="D40" s="44">
        <v>0.0</v>
      </c>
      <c r="E40" s="45"/>
      <c r="F40" s="34">
        <f t="shared" si="1"/>
        <v>0</v>
      </c>
      <c r="G40" s="46">
        <v>0.0</v>
      </c>
      <c r="H40" s="47">
        <v>0.0</v>
      </c>
      <c r="I40" s="44">
        <f t="shared" si="2"/>
        <v>0</v>
      </c>
      <c r="J40" s="44">
        <f>IF(D40&lt;='IRPF e INSS'!$D$6,D40*'IRPF e INSS'!$E$6,IF(D40&lt;='IRPF e INSS'!$D$7,D40*'IRPF e INSS'!$E$7,IF(D40&lt;='IRPF e INSS'!$D$8,D40*'IRPF e INSS'!$E$8,IF(D40&gt;'IRPF e INSS'!$D$9,'IRPF e INSS'!$E$9,0))))</f>
        <v>0</v>
      </c>
      <c r="K40" s="44">
        <f>IF(D40-J40&lt;='IRPF e INSS'!$H$6,0,IF(D40-J40&lt;='IRPF e INSS'!$H$7,(D40-J40)*'IRPF e INSS'!$I$7-'IRPF e INSS'!$J$7,IF(D40-J40&lt;='IRPF e INSS'!$H$8,(D40-J40)*'IRPF e INSS'!$I$8-'IRPF e INSS'!$J$8,IF(D40-J40&lt;='IRPF e INSS'!$H$9,(D40-J40)*'IRPF e INSS'!$I$9-'IRPF e INSS'!$J$9,IF(D40-J40&gt;='IRPF e INSS'!$G$10,(D40-J40)*'IRPF e INSS'!$I$10-'IRPF e INSS'!$J$10,"")))))</f>
        <v>0</v>
      </c>
      <c r="L40" s="44">
        <f t="shared" si="3"/>
        <v>0</v>
      </c>
      <c r="M40" s="39">
        <f t="shared" si="4"/>
        <v>0</v>
      </c>
      <c r="N40" s="44">
        <f t="shared" si="5"/>
        <v>0</v>
      </c>
      <c r="O40" s="48">
        <f>IF(N40-J40&lt;='IRPF e INSS'!$H$6,0,IF(N40-J40&lt;='IRPF e INSS'!$H$7,(N40-J40)*'IRPF e INSS'!$I$7-'IRPF e INSS'!$J$7,IF(N40-J40&lt;='IRPF e INSS'!$H$8,(N40-J40)*'IRPF e INSS'!$I$8-'IRPF e INSS'!$J$8,IF(N40-J40&lt;='IRPF e INSS'!$H$9,(N40-J40)*'IRPF e INSS'!$I$9-'IRPF e INSS'!$J$9,IF(N40-J40&gt;='IRPF e INSS'!$G$10,(N40-J40)*'IRPF e INSS'!$I$10-'IRPF e INSS'!$J$10,"")))))+J40</f>
        <v>0</v>
      </c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</row>
    <row r="41" ht="18.0" customHeight="1">
      <c r="A41" s="41"/>
      <c r="B41" s="55"/>
      <c r="C41" s="56"/>
      <c r="D41" s="44">
        <v>0.0</v>
      </c>
      <c r="E41" s="45"/>
      <c r="F41" s="34">
        <f t="shared" si="1"/>
        <v>0</v>
      </c>
      <c r="G41" s="46">
        <v>0.0</v>
      </c>
      <c r="H41" s="47">
        <v>0.0</v>
      </c>
      <c r="I41" s="44">
        <f t="shared" si="2"/>
        <v>0</v>
      </c>
      <c r="J41" s="44">
        <f>IF(D41&lt;='IRPF e INSS'!$D$6,D41*'IRPF e INSS'!$E$6,IF(D41&lt;='IRPF e INSS'!$D$7,D41*'IRPF e INSS'!$E$7,IF(D41&lt;='IRPF e INSS'!$D$8,D41*'IRPF e INSS'!$E$8,IF(D41&gt;'IRPF e INSS'!$D$9,'IRPF e INSS'!$E$9,0))))</f>
        <v>0</v>
      </c>
      <c r="K41" s="44">
        <f>IF(D41-J41&lt;='IRPF e INSS'!$H$6,0,IF(D41-J41&lt;='IRPF e INSS'!$H$7,(D41-J41)*'IRPF e INSS'!$I$7-'IRPF e INSS'!$J$7,IF(D41-J41&lt;='IRPF e INSS'!$H$8,(D41-J41)*'IRPF e INSS'!$I$8-'IRPF e INSS'!$J$8,IF(D41-J41&lt;='IRPF e INSS'!$H$9,(D41-J41)*'IRPF e INSS'!$I$9-'IRPF e INSS'!$J$9,IF(D41-J41&gt;='IRPF e INSS'!$G$10,(D41-J41)*'IRPF e INSS'!$I$10-'IRPF e INSS'!$J$10,"")))))</f>
        <v>0</v>
      </c>
      <c r="L41" s="44">
        <f t="shared" si="3"/>
        <v>0</v>
      </c>
      <c r="M41" s="39">
        <f t="shared" si="4"/>
        <v>0</v>
      </c>
      <c r="N41" s="44">
        <f t="shared" si="5"/>
        <v>0</v>
      </c>
      <c r="O41" s="48">
        <f>IF(N41-J41&lt;='IRPF e INSS'!$H$6,0,IF(N41-J41&lt;='IRPF e INSS'!$H$7,(N41-J41)*'IRPF e INSS'!$I$7-'IRPF e INSS'!$J$7,IF(N41-J41&lt;='IRPF e INSS'!$H$8,(N41-J41)*'IRPF e INSS'!$I$8-'IRPF e INSS'!$J$8,IF(N41-J41&lt;='IRPF e INSS'!$H$9,(N41-J41)*'IRPF e INSS'!$I$9-'IRPF e INSS'!$J$9,IF(N41-J41&gt;='IRPF e INSS'!$G$10,(N41-J41)*'IRPF e INSS'!$I$10-'IRPF e INSS'!$J$10,"")))))+J41</f>
        <v>0</v>
      </c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</row>
    <row r="42" ht="18.0" customHeight="1">
      <c r="A42" s="41"/>
      <c r="B42" s="55"/>
      <c r="C42" s="56"/>
      <c r="D42" s="44">
        <v>0.0</v>
      </c>
      <c r="E42" s="45"/>
      <c r="F42" s="34">
        <f t="shared" si="1"/>
        <v>0</v>
      </c>
      <c r="G42" s="46">
        <v>0.0</v>
      </c>
      <c r="H42" s="47">
        <v>0.0</v>
      </c>
      <c r="I42" s="44">
        <f t="shared" si="2"/>
        <v>0</v>
      </c>
      <c r="J42" s="44">
        <f>IF(D42&lt;='IRPF e INSS'!$D$6,D42*'IRPF e INSS'!$E$6,IF(D42&lt;='IRPF e INSS'!$D$7,D42*'IRPF e INSS'!$E$7,IF(D42&lt;='IRPF e INSS'!$D$8,D42*'IRPF e INSS'!$E$8,IF(D42&gt;'IRPF e INSS'!$D$9,'IRPF e INSS'!$E$9,0))))</f>
        <v>0</v>
      </c>
      <c r="K42" s="44">
        <f>IF(D42-J42&lt;='IRPF e INSS'!$H$6,0,IF(D42-J42&lt;='IRPF e INSS'!$H$7,(D42-J42)*'IRPF e INSS'!$I$7-'IRPF e INSS'!$J$7,IF(D42-J42&lt;='IRPF e INSS'!$H$8,(D42-J42)*'IRPF e INSS'!$I$8-'IRPF e INSS'!$J$8,IF(D42-J42&lt;='IRPF e INSS'!$H$9,(D42-J42)*'IRPF e INSS'!$I$9-'IRPF e INSS'!$J$9,IF(D42-J42&gt;='IRPF e INSS'!$G$10,(D42-J42)*'IRPF e INSS'!$I$10-'IRPF e INSS'!$J$10,"")))))</f>
        <v>0</v>
      </c>
      <c r="L42" s="44">
        <f t="shared" si="3"/>
        <v>0</v>
      </c>
      <c r="M42" s="39">
        <f t="shared" si="4"/>
        <v>0</v>
      </c>
      <c r="N42" s="44">
        <f t="shared" si="5"/>
        <v>0</v>
      </c>
      <c r="O42" s="48">
        <f>IF(N42-J42&lt;='IRPF e INSS'!$H$6,0,IF(N42-J42&lt;='IRPF e INSS'!$H$7,(N42-J42)*'IRPF e INSS'!$I$7-'IRPF e INSS'!$J$7,IF(N42-J42&lt;='IRPF e INSS'!$H$8,(N42-J42)*'IRPF e INSS'!$I$8-'IRPF e INSS'!$J$8,IF(N42-J42&lt;='IRPF e INSS'!$H$9,(N42-J42)*'IRPF e INSS'!$I$9-'IRPF e INSS'!$J$9,IF(N42-J42&gt;='IRPF e INSS'!$G$10,(N42-J42)*'IRPF e INSS'!$I$10-'IRPF e INSS'!$J$10,"")))))+J42</f>
        <v>0</v>
      </c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</row>
    <row r="43" ht="18.0" customHeight="1">
      <c r="A43" s="41"/>
      <c r="B43" s="55"/>
      <c r="C43" s="56"/>
      <c r="D43" s="44">
        <v>0.0</v>
      </c>
      <c r="E43" s="45"/>
      <c r="F43" s="34">
        <f t="shared" si="1"/>
        <v>0</v>
      </c>
      <c r="G43" s="46">
        <v>0.0</v>
      </c>
      <c r="H43" s="47">
        <v>0.0</v>
      </c>
      <c r="I43" s="44">
        <f t="shared" si="2"/>
        <v>0</v>
      </c>
      <c r="J43" s="44">
        <f>IF(D43&lt;='IRPF e INSS'!$D$6,D43*'IRPF e INSS'!$E$6,IF(D43&lt;='IRPF e INSS'!$D$7,D43*'IRPF e INSS'!$E$7,IF(D43&lt;='IRPF e INSS'!$D$8,D43*'IRPF e INSS'!$E$8,IF(D43&gt;'IRPF e INSS'!$D$9,'IRPF e INSS'!$E$9,0))))</f>
        <v>0</v>
      </c>
      <c r="K43" s="44">
        <f>IF(D43-J43&lt;='IRPF e INSS'!$H$6,0,IF(D43-J43&lt;='IRPF e INSS'!$H$7,(D43-J43)*'IRPF e INSS'!$I$7-'IRPF e INSS'!$J$7,IF(D43-J43&lt;='IRPF e INSS'!$H$8,(D43-J43)*'IRPF e INSS'!$I$8-'IRPF e INSS'!$J$8,IF(D43-J43&lt;='IRPF e INSS'!$H$9,(D43-J43)*'IRPF e INSS'!$I$9-'IRPF e INSS'!$J$9,IF(D43-J43&gt;='IRPF e INSS'!$G$10,(D43-J43)*'IRPF e INSS'!$I$10-'IRPF e INSS'!$J$10,"")))))</f>
        <v>0</v>
      </c>
      <c r="L43" s="44">
        <f t="shared" si="3"/>
        <v>0</v>
      </c>
      <c r="M43" s="39">
        <f t="shared" si="4"/>
        <v>0</v>
      </c>
      <c r="N43" s="44">
        <f t="shared" si="5"/>
        <v>0</v>
      </c>
      <c r="O43" s="48">
        <f>IF(N43-J43&lt;='IRPF e INSS'!$H$6,0,IF(N43-J43&lt;='IRPF e INSS'!$H$7,(N43-J43)*'IRPF e INSS'!$I$7-'IRPF e INSS'!$J$7,IF(N43-J43&lt;='IRPF e INSS'!$H$8,(N43-J43)*'IRPF e INSS'!$I$8-'IRPF e INSS'!$J$8,IF(N43-J43&lt;='IRPF e INSS'!$H$9,(N43-J43)*'IRPF e INSS'!$I$9-'IRPF e INSS'!$J$9,IF(N43-J43&gt;='IRPF e INSS'!$G$10,(N43-J43)*'IRPF e INSS'!$I$10-'IRPF e INSS'!$J$10,"")))))+J43</f>
        <v>0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</row>
    <row r="44" ht="18.0" customHeight="1">
      <c r="A44" s="41"/>
      <c r="B44" s="55"/>
      <c r="C44" s="56"/>
      <c r="D44" s="44">
        <v>0.0</v>
      </c>
      <c r="E44" s="45"/>
      <c r="F44" s="34">
        <f t="shared" si="1"/>
        <v>0</v>
      </c>
      <c r="G44" s="46">
        <v>0.0</v>
      </c>
      <c r="H44" s="47">
        <v>0.0</v>
      </c>
      <c r="I44" s="44">
        <f t="shared" si="2"/>
        <v>0</v>
      </c>
      <c r="J44" s="44">
        <f>IF(D44&lt;='IRPF e INSS'!$D$6,D44*'IRPF e INSS'!$E$6,IF(D44&lt;='IRPF e INSS'!$D$7,D44*'IRPF e INSS'!$E$7,IF(D44&lt;='IRPF e INSS'!$D$8,D44*'IRPF e INSS'!$E$8,IF(D44&gt;'IRPF e INSS'!$D$9,'IRPF e INSS'!$E$9,0))))</f>
        <v>0</v>
      </c>
      <c r="K44" s="44">
        <f>IF(D44-J44&lt;='IRPF e INSS'!$H$6,0,IF(D44-J44&lt;='IRPF e INSS'!$H$7,(D44-J44)*'IRPF e INSS'!$I$7-'IRPF e INSS'!$J$7,IF(D44-J44&lt;='IRPF e INSS'!$H$8,(D44-J44)*'IRPF e INSS'!$I$8-'IRPF e INSS'!$J$8,IF(D44-J44&lt;='IRPF e INSS'!$H$9,(D44-J44)*'IRPF e INSS'!$I$9-'IRPF e INSS'!$J$9,IF(D44-J44&gt;='IRPF e INSS'!$G$10,(D44-J44)*'IRPF e INSS'!$I$10-'IRPF e INSS'!$J$10,"")))))</f>
        <v>0</v>
      </c>
      <c r="L44" s="44">
        <f t="shared" si="3"/>
        <v>0</v>
      </c>
      <c r="M44" s="39">
        <f t="shared" si="4"/>
        <v>0</v>
      </c>
      <c r="N44" s="44">
        <f t="shared" si="5"/>
        <v>0</v>
      </c>
      <c r="O44" s="48">
        <f>IF(N44-J44&lt;='IRPF e INSS'!$H$6,0,IF(N44-J44&lt;='IRPF e INSS'!$H$7,(N44-J44)*'IRPF e INSS'!$I$7-'IRPF e INSS'!$J$7,IF(N44-J44&lt;='IRPF e INSS'!$H$8,(N44-J44)*'IRPF e INSS'!$I$8-'IRPF e INSS'!$J$8,IF(N44-J44&lt;='IRPF e INSS'!$H$9,(N44-J44)*'IRPF e INSS'!$I$9-'IRPF e INSS'!$J$9,IF(N44-J44&gt;='IRPF e INSS'!$G$10,(N44-J44)*'IRPF e INSS'!$I$10-'IRPF e INSS'!$J$10,"")))))+J44</f>
        <v>0</v>
      </c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</row>
    <row r="45" ht="18.0" customHeight="1">
      <c r="A45" s="41"/>
      <c r="B45" s="55"/>
      <c r="C45" s="56"/>
      <c r="D45" s="44">
        <v>0.0</v>
      </c>
      <c r="E45" s="45"/>
      <c r="F45" s="34">
        <f t="shared" si="1"/>
        <v>0</v>
      </c>
      <c r="G45" s="46">
        <v>0.0</v>
      </c>
      <c r="H45" s="47">
        <v>0.0</v>
      </c>
      <c r="I45" s="44">
        <f t="shared" si="2"/>
        <v>0</v>
      </c>
      <c r="J45" s="44">
        <f>IF(D45&lt;='IRPF e INSS'!$D$6,D45*'IRPF e INSS'!$E$6,IF(D45&lt;='IRPF e INSS'!$D$7,D45*'IRPF e INSS'!$E$7,IF(D45&lt;='IRPF e INSS'!$D$8,D45*'IRPF e INSS'!$E$8,IF(D45&gt;'IRPF e INSS'!$D$9,'IRPF e INSS'!$E$9,0))))</f>
        <v>0</v>
      </c>
      <c r="K45" s="44">
        <f>IF(D45-J45&lt;='IRPF e INSS'!$H$6,0,IF(D45-J45&lt;='IRPF e INSS'!$H$7,(D45-J45)*'IRPF e INSS'!$I$7-'IRPF e INSS'!$J$7,IF(D45-J45&lt;='IRPF e INSS'!$H$8,(D45-J45)*'IRPF e INSS'!$I$8-'IRPF e INSS'!$J$8,IF(D45-J45&lt;='IRPF e INSS'!$H$9,(D45-J45)*'IRPF e INSS'!$I$9-'IRPF e INSS'!$J$9,IF(D45-J45&gt;='IRPF e INSS'!$G$10,(D45-J45)*'IRPF e INSS'!$I$10-'IRPF e INSS'!$J$10,"")))))</f>
        <v>0</v>
      </c>
      <c r="L45" s="44">
        <f t="shared" si="3"/>
        <v>0</v>
      </c>
      <c r="M45" s="39">
        <f t="shared" si="4"/>
        <v>0</v>
      </c>
      <c r="N45" s="44">
        <f t="shared" si="5"/>
        <v>0</v>
      </c>
      <c r="O45" s="48">
        <f>IF(N45-J45&lt;='IRPF e INSS'!$H$6,0,IF(N45-J45&lt;='IRPF e INSS'!$H$7,(N45-J45)*'IRPF e INSS'!$I$7-'IRPF e INSS'!$J$7,IF(N45-J45&lt;='IRPF e INSS'!$H$8,(N45-J45)*'IRPF e INSS'!$I$8-'IRPF e INSS'!$J$8,IF(N45-J45&lt;='IRPF e INSS'!$H$9,(N45-J45)*'IRPF e INSS'!$I$9-'IRPF e INSS'!$J$9,IF(N45-J45&gt;='IRPF e INSS'!$G$10,(N45-J45)*'IRPF e INSS'!$I$10-'IRPF e INSS'!$J$10,"")))))+J45</f>
        <v>0</v>
      </c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</row>
    <row r="46" ht="18.0" customHeight="1">
      <c r="A46" s="41"/>
      <c r="B46" s="55"/>
      <c r="C46" s="56"/>
      <c r="D46" s="44">
        <v>0.0</v>
      </c>
      <c r="E46" s="45"/>
      <c r="F46" s="34">
        <f t="shared" si="1"/>
        <v>0</v>
      </c>
      <c r="G46" s="46">
        <v>0.0</v>
      </c>
      <c r="H46" s="47">
        <v>0.0</v>
      </c>
      <c r="I46" s="44">
        <f t="shared" si="2"/>
        <v>0</v>
      </c>
      <c r="J46" s="44">
        <f>IF(D46&lt;='IRPF e INSS'!$D$6,D46*'IRPF e INSS'!$E$6,IF(D46&lt;='IRPF e INSS'!$D$7,D46*'IRPF e INSS'!$E$7,IF(D46&lt;='IRPF e INSS'!$D$8,D46*'IRPF e INSS'!$E$8,IF(D46&gt;'IRPF e INSS'!$D$9,'IRPF e INSS'!$E$9,0))))</f>
        <v>0</v>
      </c>
      <c r="K46" s="44">
        <f>IF(D46-J46&lt;='IRPF e INSS'!$H$6,0,IF(D46-J46&lt;='IRPF e INSS'!$H$7,(D46-J46)*'IRPF e INSS'!$I$7-'IRPF e INSS'!$J$7,IF(D46-J46&lt;='IRPF e INSS'!$H$8,(D46-J46)*'IRPF e INSS'!$I$8-'IRPF e INSS'!$J$8,IF(D46-J46&lt;='IRPF e INSS'!$H$9,(D46-J46)*'IRPF e INSS'!$I$9-'IRPF e INSS'!$J$9,IF(D46-J46&gt;='IRPF e INSS'!$G$10,(D46-J46)*'IRPF e INSS'!$I$10-'IRPF e INSS'!$J$10,"")))))</f>
        <v>0</v>
      </c>
      <c r="L46" s="44">
        <f t="shared" si="3"/>
        <v>0</v>
      </c>
      <c r="M46" s="39">
        <f t="shared" si="4"/>
        <v>0</v>
      </c>
      <c r="N46" s="44">
        <f t="shared" si="5"/>
        <v>0</v>
      </c>
      <c r="O46" s="48">
        <f>IF(N46-J46&lt;='IRPF e INSS'!$H$6,0,IF(N46-J46&lt;='IRPF e INSS'!$H$7,(N46-J46)*'IRPF e INSS'!$I$7-'IRPF e INSS'!$J$7,IF(N46-J46&lt;='IRPF e INSS'!$H$8,(N46-J46)*'IRPF e INSS'!$I$8-'IRPF e INSS'!$J$8,IF(N46-J46&lt;='IRPF e INSS'!$H$9,(N46-J46)*'IRPF e INSS'!$I$9-'IRPF e INSS'!$J$9,IF(N46-J46&gt;='IRPF e INSS'!$G$10,(N46-J46)*'IRPF e INSS'!$I$10-'IRPF e INSS'!$J$10,"")))))+J46</f>
        <v>0</v>
      </c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</row>
    <row r="47" ht="18.0" customHeight="1">
      <c r="A47" s="41"/>
      <c r="B47" s="55"/>
      <c r="C47" s="56"/>
      <c r="D47" s="44">
        <v>0.0</v>
      </c>
      <c r="E47" s="45"/>
      <c r="F47" s="34">
        <f t="shared" si="1"/>
        <v>0</v>
      </c>
      <c r="G47" s="46">
        <v>0.0</v>
      </c>
      <c r="H47" s="47">
        <v>0.0</v>
      </c>
      <c r="I47" s="44">
        <f t="shared" si="2"/>
        <v>0</v>
      </c>
      <c r="J47" s="44">
        <f>IF(D47&lt;='IRPF e INSS'!$D$6,D47*'IRPF e INSS'!$E$6,IF(D47&lt;='IRPF e INSS'!$D$7,D47*'IRPF e INSS'!$E$7,IF(D47&lt;='IRPF e INSS'!$D$8,D47*'IRPF e INSS'!$E$8,IF(D47&gt;'IRPF e INSS'!$D$9,'IRPF e INSS'!$E$9,0))))</f>
        <v>0</v>
      </c>
      <c r="K47" s="44">
        <f>IF(D47-J47&lt;='IRPF e INSS'!$H$6,0,IF(D47-J47&lt;='IRPF e INSS'!$H$7,(D47-J47)*'IRPF e INSS'!$I$7-'IRPF e INSS'!$J$7,IF(D47-J47&lt;='IRPF e INSS'!$H$8,(D47-J47)*'IRPF e INSS'!$I$8-'IRPF e INSS'!$J$8,IF(D47-J47&lt;='IRPF e INSS'!$H$9,(D47-J47)*'IRPF e INSS'!$I$9-'IRPF e INSS'!$J$9,IF(D47-J47&gt;='IRPF e INSS'!$G$10,(D47-J47)*'IRPF e INSS'!$I$10-'IRPF e INSS'!$J$10,"")))))</f>
        <v>0</v>
      </c>
      <c r="L47" s="44">
        <f t="shared" si="3"/>
        <v>0</v>
      </c>
      <c r="M47" s="39">
        <f t="shared" si="4"/>
        <v>0</v>
      </c>
      <c r="N47" s="44">
        <f t="shared" si="5"/>
        <v>0</v>
      </c>
      <c r="O47" s="48">
        <f>IF(N47-J47&lt;='IRPF e INSS'!$H$6,0,IF(N47-J47&lt;='IRPF e INSS'!$H$7,(N47-J47)*'IRPF e INSS'!$I$7-'IRPF e INSS'!$J$7,IF(N47-J47&lt;='IRPF e INSS'!$H$8,(N47-J47)*'IRPF e INSS'!$I$8-'IRPF e INSS'!$J$8,IF(N47-J47&lt;='IRPF e INSS'!$H$9,(N47-J47)*'IRPF e INSS'!$I$9-'IRPF e INSS'!$J$9,IF(N47-J47&gt;='IRPF e INSS'!$G$10,(N47-J47)*'IRPF e INSS'!$I$10-'IRPF e INSS'!$J$10,"")))))+J47</f>
        <v>0</v>
      </c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</row>
    <row r="48" ht="18.0" customHeight="1">
      <c r="A48" s="41"/>
      <c r="B48" s="55"/>
      <c r="C48" s="56"/>
      <c r="D48" s="44">
        <v>0.0</v>
      </c>
      <c r="E48" s="45"/>
      <c r="F48" s="34">
        <f t="shared" si="1"/>
        <v>0</v>
      </c>
      <c r="G48" s="46">
        <v>0.0</v>
      </c>
      <c r="H48" s="47">
        <v>0.0</v>
      </c>
      <c r="I48" s="44">
        <f t="shared" si="2"/>
        <v>0</v>
      </c>
      <c r="J48" s="44">
        <f>IF(D48&lt;='IRPF e INSS'!$D$6,D48*'IRPF e INSS'!$E$6,IF(D48&lt;='IRPF e INSS'!$D$7,D48*'IRPF e INSS'!$E$7,IF(D48&lt;='IRPF e INSS'!$D$8,D48*'IRPF e INSS'!$E$8,IF(D48&gt;'IRPF e INSS'!$D$9,'IRPF e INSS'!$E$9,0))))</f>
        <v>0</v>
      </c>
      <c r="K48" s="44">
        <f>IF(D48-J48&lt;='IRPF e INSS'!$H$6,0,IF(D48-J48&lt;='IRPF e INSS'!$H$7,(D48-J48)*'IRPF e INSS'!$I$7-'IRPF e INSS'!$J$7,IF(D48-J48&lt;='IRPF e INSS'!$H$8,(D48-J48)*'IRPF e INSS'!$I$8-'IRPF e INSS'!$J$8,IF(D48-J48&lt;='IRPF e INSS'!$H$9,(D48-J48)*'IRPF e INSS'!$I$9-'IRPF e INSS'!$J$9,IF(D48-J48&gt;='IRPF e INSS'!$G$10,(D48-J48)*'IRPF e INSS'!$I$10-'IRPF e INSS'!$J$10,"")))))</f>
        <v>0</v>
      </c>
      <c r="L48" s="44">
        <f t="shared" si="3"/>
        <v>0</v>
      </c>
      <c r="M48" s="39">
        <f t="shared" si="4"/>
        <v>0</v>
      </c>
      <c r="N48" s="44">
        <f t="shared" si="5"/>
        <v>0</v>
      </c>
      <c r="O48" s="48">
        <f>IF(N48-J48&lt;='IRPF e INSS'!$H$6,0,IF(N48-J48&lt;='IRPF e INSS'!$H$7,(N48-J48)*'IRPF e INSS'!$I$7-'IRPF e INSS'!$J$7,IF(N48-J48&lt;='IRPF e INSS'!$H$8,(N48-J48)*'IRPF e INSS'!$I$8-'IRPF e INSS'!$J$8,IF(N48-J48&lt;='IRPF e INSS'!$H$9,(N48-J48)*'IRPF e INSS'!$I$9-'IRPF e INSS'!$J$9,IF(N48-J48&gt;='IRPF e INSS'!$G$10,(N48-J48)*'IRPF e INSS'!$I$10-'IRPF e INSS'!$J$10,"")))))+J48</f>
        <v>0</v>
      </c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</row>
    <row r="49" ht="18.0" customHeight="1">
      <c r="A49" s="41"/>
      <c r="B49" s="55"/>
      <c r="C49" s="56"/>
      <c r="D49" s="44">
        <v>0.0</v>
      </c>
      <c r="E49" s="45"/>
      <c r="F49" s="34">
        <f t="shared" si="1"/>
        <v>0</v>
      </c>
      <c r="G49" s="46">
        <v>0.0</v>
      </c>
      <c r="H49" s="47">
        <v>0.0</v>
      </c>
      <c r="I49" s="44">
        <f t="shared" si="2"/>
        <v>0</v>
      </c>
      <c r="J49" s="44">
        <f>IF(D49&lt;='IRPF e INSS'!$D$6,D49*'IRPF e INSS'!$E$6,IF(D49&lt;='IRPF e INSS'!$D$7,D49*'IRPF e INSS'!$E$7,IF(D49&lt;='IRPF e INSS'!$D$8,D49*'IRPF e INSS'!$E$8,IF(D49&gt;'IRPF e INSS'!$D$9,'IRPF e INSS'!$E$9,0))))</f>
        <v>0</v>
      </c>
      <c r="K49" s="44">
        <f>IF(D49-J49&lt;='IRPF e INSS'!$H$6,0,IF(D49-J49&lt;='IRPF e INSS'!$H$7,(D49-J49)*'IRPF e INSS'!$I$7-'IRPF e INSS'!$J$7,IF(D49-J49&lt;='IRPF e INSS'!$H$8,(D49-J49)*'IRPF e INSS'!$I$8-'IRPF e INSS'!$J$8,IF(D49-J49&lt;='IRPF e INSS'!$H$9,(D49-J49)*'IRPF e INSS'!$I$9-'IRPF e INSS'!$J$9,IF(D49-J49&gt;='IRPF e INSS'!$G$10,(D49-J49)*'IRPF e INSS'!$I$10-'IRPF e INSS'!$J$10,"")))))</f>
        <v>0</v>
      </c>
      <c r="L49" s="44">
        <f t="shared" si="3"/>
        <v>0</v>
      </c>
      <c r="M49" s="39">
        <f t="shared" si="4"/>
        <v>0</v>
      </c>
      <c r="N49" s="44">
        <f t="shared" si="5"/>
        <v>0</v>
      </c>
      <c r="O49" s="48">
        <f>IF(N49-J49&lt;='IRPF e INSS'!$H$6,0,IF(N49-J49&lt;='IRPF e INSS'!$H$7,(N49-J49)*'IRPF e INSS'!$I$7-'IRPF e INSS'!$J$7,IF(N49-J49&lt;='IRPF e INSS'!$H$8,(N49-J49)*'IRPF e INSS'!$I$8-'IRPF e INSS'!$J$8,IF(N49-J49&lt;='IRPF e INSS'!$H$9,(N49-J49)*'IRPF e INSS'!$I$9-'IRPF e INSS'!$J$9,IF(N49-J49&gt;='IRPF e INSS'!$G$10,(N49-J49)*'IRPF e INSS'!$I$10-'IRPF e INSS'!$J$10,"")))))+J49</f>
        <v>0</v>
      </c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</row>
    <row r="50" ht="18.0" customHeight="1">
      <c r="A50" s="41"/>
      <c r="B50" s="55"/>
      <c r="C50" s="56"/>
      <c r="D50" s="44">
        <v>0.0</v>
      </c>
      <c r="E50" s="45"/>
      <c r="F50" s="34">
        <f t="shared" si="1"/>
        <v>0</v>
      </c>
      <c r="G50" s="46">
        <v>0.0</v>
      </c>
      <c r="H50" s="47">
        <v>0.0</v>
      </c>
      <c r="I50" s="44">
        <f t="shared" si="2"/>
        <v>0</v>
      </c>
      <c r="J50" s="44">
        <f>IF(D50&lt;='IRPF e INSS'!$D$6,D50*'IRPF e INSS'!$E$6,IF(D50&lt;='IRPF e INSS'!$D$7,D50*'IRPF e INSS'!$E$7,IF(D50&lt;='IRPF e INSS'!$D$8,D50*'IRPF e INSS'!$E$8,IF(D50&gt;'IRPF e INSS'!$D$9,'IRPF e INSS'!$E$9,0))))</f>
        <v>0</v>
      </c>
      <c r="K50" s="44">
        <f>IF(D50-J50&lt;='IRPF e INSS'!$H$6,0,IF(D50-J50&lt;='IRPF e INSS'!$H$7,(D50-J50)*'IRPF e INSS'!$I$7-'IRPF e INSS'!$J$7,IF(D50-J50&lt;='IRPF e INSS'!$H$8,(D50-J50)*'IRPF e INSS'!$I$8-'IRPF e INSS'!$J$8,IF(D50-J50&lt;='IRPF e INSS'!$H$9,(D50-J50)*'IRPF e INSS'!$I$9-'IRPF e INSS'!$J$9,IF(D50-J50&gt;='IRPF e INSS'!$G$10,(D50-J50)*'IRPF e INSS'!$I$10-'IRPF e INSS'!$J$10,"")))))</f>
        <v>0</v>
      </c>
      <c r="L50" s="44">
        <f t="shared" si="3"/>
        <v>0</v>
      </c>
      <c r="M50" s="39">
        <f t="shared" si="4"/>
        <v>0</v>
      </c>
      <c r="N50" s="44">
        <f t="shared" si="5"/>
        <v>0</v>
      </c>
      <c r="O50" s="48">
        <f>IF(N50-J50&lt;='IRPF e INSS'!$H$6,0,IF(N50-J50&lt;='IRPF e INSS'!$H$7,(N50-J50)*'IRPF e INSS'!$I$7-'IRPF e INSS'!$J$7,IF(N50-J50&lt;='IRPF e INSS'!$H$8,(N50-J50)*'IRPF e INSS'!$I$8-'IRPF e INSS'!$J$8,IF(N50-J50&lt;='IRPF e INSS'!$H$9,(N50-J50)*'IRPF e INSS'!$I$9-'IRPF e INSS'!$J$9,IF(N50-J50&gt;='IRPF e INSS'!$G$10,(N50-J50)*'IRPF e INSS'!$I$10-'IRPF e INSS'!$J$10,"")))))+J50</f>
        <v>0</v>
      </c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</row>
    <row r="51" ht="18.0" customHeight="1">
      <c r="A51" s="41"/>
      <c r="B51" s="55"/>
      <c r="C51" s="56"/>
      <c r="D51" s="44">
        <v>0.0</v>
      </c>
      <c r="E51" s="45"/>
      <c r="F51" s="34">
        <f t="shared" si="1"/>
        <v>0</v>
      </c>
      <c r="G51" s="46">
        <v>0.0</v>
      </c>
      <c r="H51" s="47">
        <v>0.0</v>
      </c>
      <c r="I51" s="44">
        <f t="shared" si="2"/>
        <v>0</v>
      </c>
      <c r="J51" s="44">
        <f>IF(D51&lt;='IRPF e INSS'!$D$6,D51*'IRPF e INSS'!$E$6,IF(D51&lt;='IRPF e INSS'!$D$7,D51*'IRPF e INSS'!$E$7,IF(D51&lt;='IRPF e INSS'!$D$8,D51*'IRPF e INSS'!$E$8,IF(D51&gt;'IRPF e INSS'!$D$9,'IRPF e INSS'!$E$9,0))))</f>
        <v>0</v>
      </c>
      <c r="K51" s="44">
        <f>IF(D51-J51&lt;='IRPF e INSS'!$H$6,0,IF(D51-J51&lt;='IRPF e INSS'!$H$7,(D51-J51)*'IRPF e INSS'!$I$7-'IRPF e INSS'!$J$7,IF(D51-J51&lt;='IRPF e INSS'!$H$8,(D51-J51)*'IRPF e INSS'!$I$8-'IRPF e INSS'!$J$8,IF(D51-J51&lt;='IRPF e INSS'!$H$9,(D51-J51)*'IRPF e INSS'!$I$9-'IRPF e INSS'!$J$9,IF(D51-J51&gt;='IRPF e INSS'!$G$10,(D51-J51)*'IRPF e INSS'!$I$10-'IRPF e INSS'!$J$10,"")))))</f>
        <v>0</v>
      </c>
      <c r="L51" s="44">
        <f t="shared" si="3"/>
        <v>0</v>
      </c>
      <c r="M51" s="39">
        <f t="shared" si="4"/>
        <v>0</v>
      </c>
      <c r="N51" s="44">
        <f t="shared" si="5"/>
        <v>0</v>
      </c>
      <c r="O51" s="48">
        <f>IF(N51-J51&lt;='IRPF e INSS'!$H$6,0,IF(N51-J51&lt;='IRPF e INSS'!$H$7,(N51-J51)*'IRPF e INSS'!$I$7-'IRPF e INSS'!$J$7,IF(N51-J51&lt;='IRPF e INSS'!$H$8,(N51-J51)*'IRPF e INSS'!$I$8-'IRPF e INSS'!$J$8,IF(N51-J51&lt;='IRPF e INSS'!$H$9,(N51-J51)*'IRPF e INSS'!$I$9-'IRPF e INSS'!$J$9,IF(N51-J51&gt;='IRPF e INSS'!$G$10,(N51-J51)*'IRPF e INSS'!$I$10-'IRPF e INSS'!$J$10,"")))))+J51</f>
        <v>0</v>
      </c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</row>
    <row r="52" ht="18.0" customHeight="1">
      <c r="A52" s="41"/>
      <c r="B52" s="55"/>
      <c r="C52" s="56"/>
      <c r="D52" s="44">
        <v>0.0</v>
      </c>
      <c r="E52" s="45"/>
      <c r="F52" s="34">
        <f t="shared" si="1"/>
        <v>0</v>
      </c>
      <c r="G52" s="46">
        <v>0.0</v>
      </c>
      <c r="H52" s="47">
        <v>0.0</v>
      </c>
      <c r="I52" s="44">
        <f t="shared" si="2"/>
        <v>0</v>
      </c>
      <c r="J52" s="44">
        <f>IF(D52&lt;='IRPF e INSS'!$D$6,D52*'IRPF e INSS'!$E$6,IF(D52&lt;='IRPF e INSS'!$D$7,D52*'IRPF e INSS'!$E$7,IF(D52&lt;='IRPF e INSS'!$D$8,D52*'IRPF e INSS'!$E$8,IF(D52&gt;'IRPF e INSS'!$D$9,'IRPF e INSS'!$E$9,0))))</f>
        <v>0</v>
      </c>
      <c r="K52" s="44">
        <f>IF(D52-J52&lt;='IRPF e INSS'!$H$6,0,IF(D52-J52&lt;='IRPF e INSS'!$H$7,(D52-J52)*'IRPF e INSS'!$I$7-'IRPF e INSS'!$J$7,IF(D52-J52&lt;='IRPF e INSS'!$H$8,(D52-J52)*'IRPF e INSS'!$I$8-'IRPF e INSS'!$J$8,IF(D52-J52&lt;='IRPF e INSS'!$H$9,(D52-J52)*'IRPF e INSS'!$I$9-'IRPF e INSS'!$J$9,IF(D52-J52&gt;='IRPF e INSS'!$G$10,(D52-J52)*'IRPF e INSS'!$I$10-'IRPF e INSS'!$J$10,"")))))</f>
        <v>0</v>
      </c>
      <c r="L52" s="44">
        <f t="shared" si="3"/>
        <v>0</v>
      </c>
      <c r="M52" s="39">
        <f t="shared" si="4"/>
        <v>0</v>
      </c>
      <c r="N52" s="44">
        <f t="shared" si="5"/>
        <v>0</v>
      </c>
      <c r="O52" s="48">
        <f>IF(N52-J52&lt;='IRPF e INSS'!$H$6,0,IF(N52-J52&lt;='IRPF e INSS'!$H$7,(N52-J52)*'IRPF e INSS'!$I$7-'IRPF e INSS'!$J$7,IF(N52-J52&lt;='IRPF e INSS'!$H$8,(N52-J52)*'IRPF e INSS'!$I$8-'IRPF e INSS'!$J$8,IF(N52-J52&lt;='IRPF e INSS'!$H$9,(N52-J52)*'IRPF e INSS'!$I$9-'IRPF e INSS'!$J$9,IF(N52-J52&gt;='IRPF e INSS'!$G$10,(N52-J52)*'IRPF e INSS'!$I$10-'IRPF e INSS'!$J$10,"")))))+J52</f>
        <v>0</v>
      </c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</row>
    <row r="53" ht="18.0" customHeight="1">
      <c r="A53" s="41"/>
      <c r="B53" s="55"/>
      <c r="C53" s="56"/>
      <c r="D53" s="44">
        <v>0.0</v>
      </c>
      <c r="E53" s="45"/>
      <c r="F53" s="34">
        <f t="shared" si="1"/>
        <v>0</v>
      </c>
      <c r="G53" s="46">
        <v>0.0</v>
      </c>
      <c r="H53" s="47">
        <v>0.0</v>
      </c>
      <c r="I53" s="44">
        <f t="shared" si="2"/>
        <v>0</v>
      </c>
      <c r="J53" s="44">
        <f>IF(D53&lt;='IRPF e INSS'!$D$6,D53*'IRPF e INSS'!$E$6,IF(D53&lt;='IRPF e INSS'!$D$7,D53*'IRPF e INSS'!$E$7,IF(D53&lt;='IRPF e INSS'!$D$8,D53*'IRPF e INSS'!$E$8,IF(D53&gt;'IRPF e INSS'!$D$9,'IRPF e INSS'!$E$9,0))))</f>
        <v>0</v>
      </c>
      <c r="K53" s="44">
        <f>IF(D53-J53&lt;='IRPF e INSS'!$H$6,0,IF(D53-J53&lt;='IRPF e INSS'!$H$7,(D53-J53)*'IRPF e INSS'!$I$7-'IRPF e INSS'!$J$7,IF(D53-J53&lt;='IRPF e INSS'!$H$8,(D53-J53)*'IRPF e INSS'!$I$8-'IRPF e INSS'!$J$8,IF(D53-J53&lt;='IRPF e INSS'!$H$9,(D53-J53)*'IRPF e INSS'!$I$9-'IRPF e INSS'!$J$9,IF(D53-J53&gt;='IRPF e INSS'!$G$10,(D53-J53)*'IRPF e INSS'!$I$10-'IRPF e INSS'!$J$10,"")))))</f>
        <v>0</v>
      </c>
      <c r="L53" s="44">
        <f t="shared" si="3"/>
        <v>0</v>
      </c>
      <c r="M53" s="39">
        <f t="shared" si="4"/>
        <v>0</v>
      </c>
      <c r="N53" s="44">
        <f t="shared" si="5"/>
        <v>0</v>
      </c>
      <c r="O53" s="48">
        <f>IF(N53-J53&lt;='IRPF e INSS'!$H$6,0,IF(N53-J53&lt;='IRPF e INSS'!$H$7,(N53-J53)*'IRPF e INSS'!$I$7-'IRPF e INSS'!$J$7,IF(N53-J53&lt;='IRPF e INSS'!$H$8,(N53-J53)*'IRPF e INSS'!$I$8-'IRPF e INSS'!$J$8,IF(N53-J53&lt;='IRPF e INSS'!$H$9,(N53-J53)*'IRPF e INSS'!$I$9-'IRPF e INSS'!$J$9,IF(N53-J53&gt;='IRPF e INSS'!$G$10,(N53-J53)*'IRPF e INSS'!$I$10-'IRPF e INSS'!$J$10,"")))))+J53</f>
        <v>0</v>
      </c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</row>
    <row r="54" ht="18.0" customHeight="1">
      <c r="A54" s="41"/>
      <c r="B54" s="55"/>
      <c r="C54" s="56"/>
      <c r="D54" s="44">
        <v>0.0</v>
      </c>
      <c r="E54" s="45"/>
      <c r="F54" s="34">
        <f t="shared" si="1"/>
        <v>0</v>
      </c>
      <c r="G54" s="46">
        <v>0.0</v>
      </c>
      <c r="H54" s="47">
        <v>0.0</v>
      </c>
      <c r="I54" s="44">
        <f t="shared" si="2"/>
        <v>0</v>
      </c>
      <c r="J54" s="44">
        <f>IF(D54&lt;='IRPF e INSS'!$D$6,D54*'IRPF e INSS'!$E$6,IF(D54&lt;='IRPF e INSS'!$D$7,D54*'IRPF e INSS'!$E$7,IF(D54&lt;='IRPF e INSS'!$D$8,D54*'IRPF e INSS'!$E$8,IF(D54&gt;'IRPF e INSS'!$D$9,'IRPF e INSS'!$E$9,0))))</f>
        <v>0</v>
      </c>
      <c r="K54" s="44">
        <f>IF(D54-J54&lt;='IRPF e INSS'!$H$6,0,IF(D54-J54&lt;='IRPF e INSS'!$H$7,(D54-J54)*'IRPF e INSS'!$I$7-'IRPF e INSS'!$J$7,IF(D54-J54&lt;='IRPF e INSS'!$H$8,(D54-J54)*'IRPF e INSS'!$I$8-'IRPF e INSS'!$J$8,IF(D54-J54&lt;='IRPF e INSS'!$H$9,(D54-J54)*'IRPF e INSS'!$I$9-'IRPF e INSS'!$J$9,IF(D54-J54&gt;='IRPF e INSS'!$G$10,(D54-J54)*'IRPF e INSS'!$I$10-'IRPF e INSS'!$J$10,"")))))</f>
        <v>0</v>
      </c>
      <c r="L54" s="44">
        <f t="shared" si="3"/>
        <v>0</v>
      </c>
      <c r="M54" s="39">
        <f t="shared" si="4"/>
        <v>0</v>
      </c>
      <c r="N54" s="44">
        <f t="shared" si="5"/>
        <v>0</v>
      </c>
      <c r="O54" s="48">
        <f>IF(N54-J54&lt;='IRPF e INSS'!$H$6,0,IF(N54-J54&lt;='IRPF e INSS'!$H$7,(N54-J54)*'IRPF e INSS'!$I$7-'IRPF e INSS'!$J$7,IF(N54-J54&lt;='IRPF e INSS'!$H$8,(N54-J54)*'IRPF e INSS'!$I$8-'IRPF e INSS'!$J$8,IF(N54-J54&lt;='IRPF e INSS'!$H$9,(N54-J54)*'IRPF e INSS'!$I$9-'IRPF e INSS'!$J$9,IF(N54-J54&gt;='IRPF e INSS'!$G$10,(N54-J54)*'IRPF e INSS'!$I$10-'IRPF e INSS'!$J$10,"")))))+J54</f>
        <v>0</v>
      </c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</row>
    <row r="55" ht="18.0" customHeight="1">
      <c r="A55" s="41"/>
      <c r="B55" s="55"/>
      <c r="C55" s="56"/>
      <c r="D55" s="44">
        <v>0.0</v>
      </c>
      <c r="E55" s="45"/>
      <c r="F55" s="34">
        <f t="shared" si="1"/>
        <v>0</v>
      </c>
      <c r="G55" s="46">
        <v>0.0</v>
      </c>
      <c r="H55" s="47">
        <v>0.0</v>
      </c>
      <c r="I55" s="44">
        <f t="shared" si="2"/>
        <v>0</v>
      </c>
      <c r="J55" s="44">
        <f>IF(D55&lt;='IRPF e INSS'!$D$6,D55*'IRPF e INSS'!$E$6,IF(D55&lt;='IRPF e INSS'!$D$7,D55*'IRPF e INSS'!$E$7,IF(D55&lt;='IRPF e INSS'!$D$8,D55*'IRPF e INSS'!$E$8,IF(D55&gt;'IRPF e INSS'!$D$9,'IRPF e INSS'!$E$9,0))))</f>
        <v>0</v>
      </c>
      <c r="K55" s="44">
        <f>IF(D55-J55&lt;='IRPF e INSS'!$H$6,0,IF(D55-J55&lt;='IRPF e INSS'!$H$7,(D55-J55)*'IRPF e INSS'!$I$7-'IRPF e INSS'!$J$7,IF(D55-J55&lt;='IRPF e INSS'!$H$8,(D55-J55)*'IRPF e INSS'!$I$8-'IRPF e INSS'!$J$8,IF(D55-J55&lt;='IRPF e INSS'!$H$9,(D55-J55)*'IRPF e INSS'!$I$9-'IRPF e INSS'!$J$9,IF(D55-J55&gt;='IRPF e INSS'!$G$10,(D55-J55)*'IRPF e INSS'!$I$10-'IRPF e INSS'!$J$10,"")))))</f>
        <v>0</v>
      </c>
      <c r="L55" s="44">
        <f t="shared" si="3"/>
        <v>0</v>
      </c>
      <c r="M55" s="39">
        <f t="shared" si="4"/>
        <v>0</v>
      </c>
      <c r="N55" s="44">
        <f t="shared" si="5"/>
        <v>0</v>
      </c>
      <c r="O55" s="48">
        <f>IF(N55-J55&lt;='IRPF e INSS'!$H$6,0,IF(N55-J55&lt;='IRPF e INSS'!$H$7,(N55-J55)*'IRPF e INSS'!$I$7-'IRPF e INSS'!$J$7,IF(N55-J55&lt;='IRPF e INSS'!$H$8,(N55-J55)*'IRPF e INSS'!$I$8-'IRPF e INSS'!$J$8,IF(N55-J55&lt;='IRPF e INSS'!$H$9,(N55-J55)*'IRPF e INSS'!$I$9-'IRPF e INSS'!$J$9,IF(N55-J55&gt;='IRPF e INSS'!$G$10,(N55-J55)*'IRPF e INSS'!$I$10-'IRPF e INSS'!$J$10,"")))))+J55</f>
        <v>0</v>
      </c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</row>
    <row r="56" ht="18.0" customHeight="1">
      <c r="A56" s="41"/>
      <c r="B56" s="55"/>
      <c r="C56" s="56"/>
      <c r="D56" s="44">
        <v>0.0</v>
      </c>
      <c r="E56" s="45"/>
      <c r="F56" s="34">
        <f t="shared" si="1"/>
        <v>0</v>
      </c>
      <c r="G56" s="46">
        <v>0.0</v>
      </c>
      <c r="H56" s="47">
        <v>0.0</v>
      </c>
      <c r="I56" s="44">
        <f t="shared" si="2"/>
        <v>0</v>
      </c>
      <c r="J56" s="44">
        <f>IF(D56&lt;='IRPF e INSS'!$D$6,D56*'IRPF e INSS'!$E$6,IF(D56&lt;='IRPF e INSS'!$D$7,D56*'IRPF e INSS'!$E$7,IF(D56&lt;='IRPF e INSS'!$D$8,D56*'IRPF e INSS'!$E$8,IF(D56&gt;'IRPF e INSS'!$D$9,'IRPF e INSS'!$E$9,0))))</f>
        <v>0</v>
      </c>
      <c r="K56" s="44">
        <f>IF(D56-J56&lt;='IRPF e INSS'!$H$6,0,IF(D56-J56&lt;='IRPF e INSS'!$H$7,(D56-J56)*'IRPF e INSS'!$I$7-'IRPF e INSS'!$J$7,IF(D56-J56&lt;='IRPF e INSS'!$H$8,(D56-J56)*'IRPF e INSS'!$I$8-'IRPF e INSS'!$J$8,IF(D56-J56&lt;='IRPF e INSS'!$H$9,(D56-J56)*'IRPF e INSS'!$I$9-'IRPF e INSS'!$J$9,IF(D56-J56&gt;='IRPF e INSS'!$G$10,(D56-J56)*'IRPF e INSS'!$I$10-'IRPF e INSS'!$J$10,"")))))</f>
        <v>0</v>
      </c>
      <c r="L56" s="44">
        <f t="shared" si="3"/>
        <v>0</v>
      </c>
      <c r="M56" s="39">
        <f t="shared" si="4"/>
        <v>0</v>
      </c>
      <c r="N56" s="44">
        <f t="shared" si="5"/>
        <v>0</v>
      </c>
      <c r="O56" s="48">
        <f>IF(N56-J56&lt;='IRPF e INSS'!$H$6,0,IF(N56-J56&lt;='IRPF e INSS'!$H$7,(N56-J56)*'IRPF e INSS'!$I$7-'IRPF e INSS'!$J$7,IF(N56-J56&lt;='IRPF e INSS'!$H$8,(N56-J56)*'IRPF e INSS'!$I$8-'IRPF e INSS'!$J$8,IF(N56-J56&lt;='IRPF e INSS'!$H$9,(N56-J56)*'IRPF e INSS'!$I$9-'IRPF e INSS'!$J$9,IF(N56-J56&gt;='IRPF e INSS'!$G$10,(N56-J56)*'IRPF e INSS'!$I$10-'IRPF e INSS'!$J$10,"")))))+J56</f>
        <v>0</v>
      </c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</row>
    <row r="57" ht="18.0" customHeight="1">
      <c r="A57" s="41"/>
      <c r="B57" s="55"/>
      <c r="C57" s="56"/>
      <c r="D57" s="44">
        <v>0.0</v>
      </c>
      <c r="E57" s="45"/>
      <c r="F57" s="34">
        <f t="shared" si="1"/>
        <v>0</v>
      </c>
      <c r="G57" s="46">
        <v>0.0</v>
      </c>
      <c r="H57" s="47">
        <v>0.0</v>
      </c>
      <c r="I57" s="44">
        <f t="shared" si="2"/>
        <v>0</v>
      </c>
      <c r="J57" s="44">
        <f>IF(D57&lt;='IRPF e INSS'!$D$6,D57*'IRPF e INSS'!$E$6,IF(D57&lt;='IRPF e INSS'!$D$7,D57*'IRPF e INSS'!$E$7,IF(D57&lt;='IRPF e INSS'!$D$8,D57*'IRPF e INSS'!$E$8,IF(D57&gt;'IRPF e INSS'!$D$9,'IRPF e INSS'!$E$9,0))))</f>
        <v>0</v>
      </c>
      <c r="K57" s="44">
        <f>IF(D57-J57&lt;='IRPF e INSS'!$H$6,0,IF(D57-J57&lt;='IRPF e INSS'!$H$7,(D57-J57)*'IRPF e INSS'!$I$7-'IRPF e INSS'!$J$7,IF(D57-J57&lt;='IRPF e INSS'!$H$8,(D57-J57)*'IRPF e INSS'!$I$8-'IRPF e INSS'!$J$8,IF(D57-J57&lt;='IRPF e INSS'!$H$9,(D57-J57)*'IRPF e INSS'!$I$9-'IRPF e INSS'!$J$9,IF(D57-J57&gt;='IRPF e INSS'!$G$10,(D57-J57)*'IRPF e INSS'!$I$10-'IRPF e INSS'!$J$10,"")))))</f>
        <v>0</v>
      </c>
      <c r="L57" s="44">
        <f t="shared" si="3"/>
        <v>0</v>
      </c>
      <c r="M57" s="39">
        <f t="shared" si="4"/>
        <v>0</v>
      </c>
      <c r="N57" s="44">
        <f t="shared" si="5"/>
        <v>0</v>
      </c>
      <c r="O57" s="48">
        <f>IF(N57-J57&lt;='IRPF e INSS'!$H$6,0,IF(N57-J57&lt;='IRPF e INSS'!$H$7,(N57-J57)*'IRPF e INSS'!$I$7-'IRPF e INSS'!$J$7,IF(N57-J57&lt;='IRPF e INSS'!$H$8,(N57-J57)*'IRPF e INSS'!$I$8-'IRPF e INSS'!$J$8,IF(N57-J57&lt;='IRPF e INSS'!$H$9,(N57-J57)*'IRPF e INSS'!$I$9-'IRPF e INSS'!$J$9,IF(N57-J57&gt;='IRPF e INSS'!$G$10,(N57-J57)*'IRPF e INSS'!$I$10-'IRPF e INSS'!$J$10,"")))))+J57</f>
        <v>0</v>
      </c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</row>
    <row r="58" ht="18.0" customHeight="1">
      <c r="A58" s="41"/>
      <c r="B58" s="55"/>
      <c r="C58" s="56"/>
      <c r="D58" s="44">
        <v>0.0</v>
      </c>
      <c r="E58" s="45"/>
      <c r="F58" s="34">
        <f t="shared" si="1"/>
        <v>0</v>
      </c>
      <c r="G58" s="46">
        <v>0.0</v>
      </c>
      <c r="H58" s="47">
        <v>0.0</v>
      </c>
      <c r="I58" s="44">
        <f t="shared" si="2"/>
        <v>0</v>
      </c>
      <c r="J58" s="44">
        <f>IF(D58&lt;='IRPF e INSS'!$D$6,D58*'IRPF e INSS'!$E$6,IF(D58&lt;='IRPF e INSS'!$D$7,D58*'IRPF e INSS'!$E$7,IF(D58&lt;='IRPF e INSS'!$D$8,D58*'IRPF e INSS'!$E$8,IF(D58&gt;'IRPF e INSS'!$D$9,'IRPF e INSS'!$E$9,0))))</f>
        <v>0</v>
      </c>
      <c r="K58" s="44">
        <f>IF(D58-J58&lt;='IRPF e INSS'!$H$6,0,IF(D58-J58&lt;='IRPF e INSS'!$H$7,(D58-J58)*'IRPF e INSS'!$I$7-'IRPF e INSS'!$J$7,IF(D58-J58&lt;='IRPF e INSS'!$H$8,(D58-J58)*'IRPF e INSS'!$I$8-'IRPF e INSS'!$J$8,IF(D58-J58&lt;='IRPF e INSS'!$H$9,(D58-J58)*'IRPF e INSS'!$I$9-'IRPF e INSS'!$J$9,IF(D58-J58&gt;='IRPF e INSS'!$G$10,(D58-J58)*'IRPF e INSS'!$I$10-'IRPF e INSS'!$J$10,"")))))</f>
        <v>0</v>
      </c>
      <c r="L58" s="44">
        <f t="shared" si="3"/>
        <v>0</v>
      </c>
      <c r="M58" s="39">
        <f t="shared" si="4"/>
        <v>0</v>
      </c>
      <c r="N58" s="44">
        <f t="shared" si="5"/>
        <v>0</v>
      </c>
      <c r="O58" s="48">
        <f>IF(N58-J58&lt;='IRPF e INSS'!$H$6,0,IF(N58-J58&lt;='IRPF e INSS'!$H$7,(N58-J58)*'IRPF e INSS'!$I$7-'IRPF e INSS'!$J$7,IF(N58-J58&lt;='IRPF e INSS'!$H$8,(N58-J58)*'IRPF e INSS'!$I$8-'IRPF e INSS'!$J$8,IF(N58-J58&lt;='IRPF e INSS'!$H$9,(N58-J58)*'IRPF e INSS'!$I$9-'IRPF e INSS'!$J$9,IF(N58-J58&gt;='IRPF e INSS'!$G$10,(N58-J58)*'IRPF e INSS'!$I$10-'IRPF e INSS'!$J$10,"")))))+J58</f>
        <v>0</v>
      </c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</row>
    <row r="59" ht="18.0" customHeight="1">
      <c r="A59" s="41"/>
      <c r="B59" s="57"/>
      <c r="C59" s="58"/>
      <c r="D59" s="59">
        <v>0.0</v>
      </c>
      <c r="E59" s="60"/>
      <c r="F59" s="34">
        <f t="shared" si="1"/>
        <v>0</v>
      </c>
      <c r="G59" s="61">
        <v>0.0</v>
      </c>
      <c r="H59" s="62">
        <v>0.0</v>
      </c>
      <c r="I59" s="59">
        <f t="shared" si="2"/>
        <v>0</v>
      </c>
      <c r="J59" s="59">
        <f>IF(D59&lt;='IRPF e INSS'!$D$6,D59*'IRPF e INSS'!$E$6,IF(D59&lt;='IRPF e INSS'!$D$7,D59*'IRPF e INSS'!$E$7,IF(D59&lt;='IRPF e INSS'!$D$8,D59*'IRPF e INSS'!$E$8,IF(D59&gt;'IRPF e INSS'!$D$9,'IRPF e INSS'!$E$9,0))))</f>
        <v>0</v>
      </c>
      <c r="K59" s="59">
        <f>IF(D59-J59&lt;='IRPF e INSS'!$H$6,0,IF(D59-J59&lt;='IRPF e INSS'!$H$7,(D59-J59)*'IRPF e INSS'!$I$7-'IRPF e INSS'!$J$7,IF(D59-J59&lt;='IRPF e INSS'!$H$8,(D59-J59)*'IRPF e INSS'!$I$8-'IRPF e INSS'!$J$8,IF(D59-J59&lt;='IRPF e INSS'!$H$9,(D59-J59)*'IRPF e INSS'!$I$9-'IRPF e INSS'!$J$9,IF(D59-J59&gt;='IRPF e INSS'!$G$10,(D59-J59)*'IRPF e INSS'!$I$10-'IRPF e INSS'!$J$10,"")))))</f>
        <v>0</v>
      </c>
      <c r="L59" s="59">
        <f t="shared" si="3"/>
        <v>0</v>
      </c>
      <c r="M59" s="39">
        <f t="shared" si="4"/>
        <v>0</v>
      </c>
      <c r="N59" s="59">
        <f t="shared" si="5"/>
        <v>0</v>
      </c>
      <c r="O59" s="63">
        <f>IF(N59-J59&lt;='IRPF e INSS'!$H$6,0,IF(N59-J59&lt;='IRPF e INSS'!$H$7,(N59-J59)*'IRPF e INSS'!$I$7-'IRPF e INSS'!$J$7,IF(N59-J59&lt;='IRPF e INSS'!$H$8,(N59-J59)*'IRPF e INSS'!$I$8-'IRPF e INSS'!$J$8,IF(N59-J59&lt;='IRPF e INSS'!$H$9,(N59-J59)*'IRPF e INSS'!$I$9-'IRPF e INSS'!$J$9,IF(N59-J59&gt;='IRPF e INSS'!$G$10,(N59-J59)*'IRPF e INSS'!$I$10-'IRPF e INSS'!$J$10,"")))))+J59</f>
        <v>0</v>
      </c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</row>
    <row r="60" ht="18.0" customHeight="1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</row>
    <row r="61" ht="18.0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</row>
    <row r="62" ht="18.0" customHeight="1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</row>
    <row r="63" ht="18.0" customHeight="1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</row>
    <row r="64" ht="18.0" customHeight="1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</row>
    <row r="65" ht="18.0" customHeight="1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</row>
    <row r="66" ht="18.0" customHeight="1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</row>
    <row r="67" ht="18.0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</row>
    <row r="68" ht="18.0" customHeight="1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</row>
    <row r="69" ht="18.0" customHeight="1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</row>
    <row r="70" ht="18.0" customHeight="1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</row>
    <row r="71" ht="18.0" customHeight="1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</row>
    <row r="72" ht="18.0" customHeight="1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</row>
    <row r="73" ht="18.0" customHeight="1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</row>
    <row r="74" ht="18.0" customHeight="1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</row>
    <row r="75" ht="18.0" customHeight="1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</row>
    <row r="76" ht="18.0" customHeight="1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</row>
    <row r="77" ht="18.0" customHeight="1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</row>
    <row r="78" ht="18.0" customHeight="1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</row>
    <row r="79" ht="18.0" customHeight="1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</row>
    <row r="80" ht="18.0" customHeight="1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</row>
    <row r="81" ht="18.0" customHeight="1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</row>
    <row r="82" ht="18.0" customHeight="1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</row>
    <row r="83" ht="18.0" customHeight="1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</row>
    <row r="84" ht="18.0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</row>
    <row r="85" ht="18.0" customHeight="1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</row>
    <row r="86" ht="18.0" customHeight="1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</row>
    <row r="87" ht="18.0" customHeigh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</row>
    <row r="88" ht="18.0" customHeight="1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</row>
    <row r="89" ht="18.0" customHeight="1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</row>
    <row r="90" ht="18.0" customHeight="1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</row>
    <row r="91" ht="18.0" customHeight="1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</row>
    <row r="92" ht="18.0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</row>
    <row r="93" ht="18.0" customHeigh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</row>
    <row r="94" ht="18.0" customHeight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</row>
    <row r="95" ht="18.0" customHeight="1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</row>
    <row r="96" ht="18.0" customHeight="1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</row>
    <row r="97" ht="18.0" customHeight="1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</row>
    <row r="98" ht="18.0" customHeight="1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</row>
    <row r="99" ht="18.0" customHeight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</row>
    <row r="100" ht="18.0" customHeight="1">
      <c r="A100" s="41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</row>
    <row r="101" ht="18.0" customHeight="1">
      <c r="A101" s="41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</row>
    <row r="102" ht="18.0" customHeight="1">
      <c r="A102" s="41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</row>
    <row r="103" ht="18.0" customHeight="1">
      <c r="A103" s="41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</row>
    <row r="104" ht="18.0" customHeight="1">
      <c r="A104" s="41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</row>
    <row r="105" ht="18.0" customHeight="1">
      <c r="A105" s="41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</row>
    <row r="106" ht="18.0" customHeight="1">
      <c r="A106" s="41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</row>
    <row r="107" ht="18.0" customHeight="1">
      <c r="A107" s="41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</row>
    <row r="108" ht="18.0" customHeight="1">
      <c r="A108" s="41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</row>
    <row r="109" ht="18.0" customHeight="1">
      <c r="A109" s="41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</row>
    <row r="110" ht="18.0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</row>
    <row r="111" ht="18.0" customHeight="1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</row>
    <row r="112" ht="18.0" customHeight="1">
      <c r="A112" s="41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</row>
    <row r="113" ht="18.0" customHeight="1">
      <c r="A113" s="41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</row>
    <row r="114" ht="18.0" customHeight="1">
      <c r="A114" s="41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</row>
    <row r="115" ht="18.0" customHeight="1">
      <c r="A115" s="41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</row>
    <row r="116" ht="18.0" customHeight="1">
      <c r="A116" s="41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</row>
    <row r="117" ht="18.0" customHeight="1">
      <c r="A117" s="41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</row>
    <row r="118" ht="18.0" customHeight="1">
      <c r="A118" s="41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</row>
    <row r="119" ht="18.0" customHeight="1">
      <c r="A119" s="41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</row>
    <row r="120" ht="18.0" customHeight="1">
      <c r="A120" s="41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</row>
    <row r="121" ht="18.0" customHeight="1">
      <c r="A121" s="41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</row>
    <row r="122" ht="18.0" customHeight="1">
      <c r="A122" s="41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41"/>
      <c r="P122" s="41"/>
      <c r="Q122" s="41"/>
      <c r="R122" s="41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</row>
    <row r="123" ht="18.0" customHeight="1">
      <c r="A123" s="41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</row>
    <row r="124" ht="18.0" customHeight="1">
      <c r="A124" s="41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41"/>
      <c r="P124" s="41"/>
      <c r="Q124" s="41"/>
      <c r="R124" s="41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</row>
    <row r="125" ht="18.0" customHeight="1">
      <c r="A125" s="41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</row>
    <row r="126" ht="18.0" customHeight="1">
      <c r="A126" s="41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</row>
    <row r="127" ht="18.0" customHeight="1">
      <c r="A127" s="41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41"/>
      <c r="P127" s="41"/>
      <c r="Q127" s="41"/>
      <c r="R127" s="41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</row>
    <row r="128" ht="18.0" customHeight="1">
      <c r="A128" s="41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41"/>
      <c r="P128" s="41"/>
      <c r="Q128" s="41"/>
      <c r="R128" s="41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</row>
    <row r="129" ht="18.0" customHeight="1">
      <c r="A129" s="41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41"/>
      <c r="P129" s="41"/>
      <c r="Q129" s="41"/>
      <c r="R129" s="41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</row>
    <row r="130" ht="18.0" customHeight="1">
      <c r="A130" s="41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41"/>
      <c r="P130" s="41"/>
      <c r="Q130" s="41"/>
      <c r="R130" s="41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</row>
    <row r="131" ht="18.0" customHeight="1">
      <c r="A131" s="41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</row>
    <row r="132" ht="18.0" customHeight="1">
      <c r="A132" s="41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41"/>
      <c r="P132" s="41"/>
      <c r="Q132" s="41"/>
      <c r="R132" s="41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</row>
    <row r="133" ht="18.0" customHeight="1">
      <c r="A133" s="41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</row>
    <row r="134" ht="18.0" customHeight="1">
      <c r="A134" s="41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41"/>
      <c r="P134" s="41"/>
      <c r="Q134" s="41"/>
      <c r="R134" s="41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</row>
    <row r="135" ht="18.0" customHeight="1">
      <c r="A135" s="41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41"/>
      <c r="P135" s="41"/>
      <c r="Q135" s="41"/>
      <c r="R135" s="41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</row>
    <row r="136" ht="18.0" customHeight="1">
      <c r="A136" s="41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</row>
    <row r="137" ht="18.0" customHeight="1">
      <c r="A137" s="41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</row>
    <row r="138" ht="18.0" customHeight="1">
      <c r="A138" s="41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</row>
    <row r="139" ht="18.0" customHeight="1">
      <c r="A139" s="41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41"/>
      <c r="P139" s="41"/>
      <c r="Q139" s="41"/>
      <c r="R139" s="41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</row>
    <row r="140" ht="18.0" customHeight="1">
      <c r="A140" s="41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41"/>
      <c r="P140" s="41"/>
      <c r="Q140" s="41"/>
      <c r="R140" s="41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</row>
    <row r="141" ht="18.0" customHeight="1">
      <c r="A141" s="41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41"/>
      <c r="P141" s="41"/>
      <c r="Q141" s="41"/>
      <c r="R141" s="41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</row>
    <row r="142" ht="18.0" customHeight="1">
      <c r="A142" s="41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41"/>
      <c r="P142" s="41"/>
      <c r="Q142" s="41"/>
      <c r="R142" s="41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</row>
    <row r="143" ht="18.0" customHeight="1">
      <c r="A143" s="41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41"/>
      <c r="P143" s="41"/>
      <c r="Q143" s="41"/>
      <c r="R143" s="41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</row>
    <row r="144" ht="18.0" customHeight="1">
      <c r="A144" s="41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41"/>
      <c r="P144" s="41"/>
      <c r="Q144" s="41"/>
      <c r="R144" s="41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</row>
    <row r="145" ht="18.0" customHeight="1">
      <c r="A145" s="41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41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</row>
    <row r="146" ht="18.0" customHeight="1">
      <c r="A146" s="41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41"/>
      <c r="P146" s="41"/>
      <c r="Q146" s="41"/>
      <c r="R146" s="41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</row>
    <row r="147" ht="18.0" customHeight="1">
      <c r="A147" s="41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41"/>
      <c r="P147" s="41"/>
      <c r="Q147" s="41"/>
      <c r="R147" s="41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</row>
    <row r="148" ht="18.0" customHeight="1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41"/>
      <c r="P148" s="41"/>
      <c r="Q148" s="41"/>
      <c r="R148" s="41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</row>
    <row r="149" ht="18.0" customHeight="1">
      <c r="A149" s="41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41"/>
      <c r="P149" s="41"/>
      <c r="Q149" s="41"/>
      <c r="R149" s="41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</row>
    <row r="150" ht="18.0" customHeight="1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41"/>
      <c r="P150" s="41"/>
      <c r="Q150" s="41"/>
      <c r="R150" s="41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</row>
    <row r="151" ht="18.0" customHeight="1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41"/>
      <c r="P151" s="41"/>
      <c r="Q151" s="41"/>
      <c r="R151" s="41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</row>
    <row r="152" ht="18.0" customHeight="1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41"/>
      <c r="P152" s="41"/>
      <c r="Q152" s="41"/>
      <c r="R152" s="41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</row>
    <row r="153" ht="18.0" customHeight="1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41"/>
      <c r="P153" s="41"/>
      <c r="Q153" s="41"/>
      <c r="R153" s="41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</row>
    <row r="154" ht="18.0" customHeight="1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1"/>
      <c r="Q154" s="41"/>
      <c r="R154" s="41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</row>
    <row r="155" ht="18.0" customHeight="1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41"/>
      <c r="R155" s="41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</row>
    <row r="156" ht="18.0" customHeight="1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</row>
    <row r="157" ht="18.0" customHeight="1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</row>
    <row r="158" ht="18.0" customHeight="1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</row>
    <row r="159" ht="18.0" customHeight="1">
      <c r="A159" s="41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41"/>
      <c r="P159" s="41"/>
      <c r="Q159" s="41"/>
      <c r="R159" s="41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</row>
    <row r="160" ht="18.0" customHeight="1">
      <c r="A160" s="41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</row>
    <row r="161" ht="18.0" customHeight="1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</row>
    <row r="162" ht="18.0" customHeight="1">
      <c r="A162" s="41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41"/>
      <c r="P162" s="41"/>
      <c r="Q162" s="41"/>
      <c r="R162" s="41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</row>
    <row r="163" ht="18.0" customHeight="1">
      <c r="A163" s="41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</row>
    <row r="164" ht="18.0" customHeight="1">
      <c r="A164" s="41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41"/>
      <c r="P164" s="41"/>
      <c r="Q164" s="41"/>
      <c r="R164" s="41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</row>
    <row r="165" ht="18.0" customHeight="1">
      <c r="A165" s="41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</row>
    <row r="166" ht="18.0" customHeight="1">
      <c r="A166" s="41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41"/>
      <c r="P166" s="41"/>
      <c r="Q166" s="41"/>
      <c r="R166" s="41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</row>
    <row r="167" ht="18.0" customHeight="1">
      <c r="A167" s="41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</row>
    <row r="168" ht="18.0" customHeight="1">
      <c r="A168" s="41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</row>
    <row r="169" ht="18.0" customHeight="1">
      <c r="A169" s="41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41"/>
      <c r="P169" s="41"/>
      <c r="Q169" s="41"/>
      <c r="R169" s="41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</row>
    <row r="170" ht="18.0" customHeight="1">
      <c r="A170" s="41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41"/>
      <c r="P170" s="41"/>
      <c r="Q170" s="41"/>
      <c r="R170" s="41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</row>
    <row r="171" ht="18.0" customHeight="1">
      <c r="A171" s="41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41"/>
      <c r="P171" s="41"/>
      <c r="Q171" s="41"/>
      <c r="R171" s="41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</row>
    <row r="172" ht="18.0" customHeight="1">
      <c r="A172" s="41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41"/>
      <c r="P172" s="41"/>
      <c r="Q172" s="41"/>
      <c r="R172" s="41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</row>
    <row r="173" ht="18.0" customHeight="1">
      <c r="A173" s="41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41"/>
      <c r="P173" s="41"/>
      <c r="Q173" s="41"/>
      <c r="R173" s="41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</row>
    <row r="174" ht="18.0" customHeight="1">
      <c r="A174" s="41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</row>
    <row r="175" ht="18.0" customHeight="1">
      <c r="A175" s="41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</row>
    <row r="176" ht="18.0" customHeight="1">
      <c r="A176" s="41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</row>
    <row r="177" ht="18.0" customHeight="1">
      <c r="A177" s="41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</row>
    <row r="178" ht="18.0" customHeight="1">
      <c r="A178" s="41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</row>
    <row r="179" ht="18.0" customHeight="1">
      <c r="A179" s="41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</row>
    <row r="180" ht="18.0" customHeight="1">
      <c r="A180" s="41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</row>
    <row r="181" ht="18.0" customHeight="1">
      <c r="A181" s="41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</row>
    <row r="182" ht="18.0" customHeight="1">
      <c r="A182" s="41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</row>
    <row r="183" ht="18.0" customHeight="1">
      <c r="A183" s="41"/>
      <c r="B183" s="41"/>
      <c r="C183" s="41"/>
      <c r="D183" s="41"/>
      <c r="E183" s="41"/>
      <c r="F183" s="41"/>
      <c r="G183" s="41"/>
      <c r="H183" s="41"/>
      <c r="I183" s="41"/>
      <c r="J183" s="41"/>
      <c r="K183" s="41"/>
      <c r="L183" s="41"/>
      <c r="M183" s="41"/>
      <c r="N183" s="41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</row>
    <row r="184" ht="18.0" customHeight="1">
      <c r="A184" s="41"/>
      <c r="B184" s="41"/>
      <c r="C184" s="41"/>
      <c r="D184" s="41"/>
      <c r="E184" s="41"/>
      <c r="F184" s="41"/>
      <c r="G184" s="41"/>
      <c r="H184" s="41"/>
      <c r="I184" s="41"/>
      <c r="J184" s="41"/>
      <c r="K184" s="41"/>
      <c r="L184" s="41"/>
      <c r="M184" s="41"/>
      <c r="N184" s="41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</row>
    <row r="185" ht="18.0" customHeight="1">
      <c r="A185" s="41"/>
      <c r="B185" s="41"/>
      <c r="C185" s="41"/>
      <c r="D185" s="41"/>
      <c r="E185" s="41"/>
      <c r="F185" s="41"/>
      <c r="G185" s="41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</row>
    <row r="186" ht="18.0" customHeight="1">
      <c r="A186" s="41"/>
      <c r="B186" s="41"/>
      <c r="C186" s="41"/>
      <c r="D186" s="41"/>
      <c r="E186" s="41"/>
      <c r="F186" s="41"/>
      <c r="G186" s="41"/>
      <c r="H186" s="41"/>
      <c r="I186" s="41"/>
      <c r="J186" s="41"/>
      <c r="K186" s="41"/>
      <c r="L186" s="41"/>
      <c r="M186" s="41"/>
      <c r="N186" s="41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</row>
    <row r="187" ht="18.0" customHeight="1">
      <c r="A187" s="41"/>
      <c r="B187" s="41"/>
      <c r="C187" s="41"/>
      <c r="D187" s="41"/>
      <c r="E187" s="41"/>
      <c r="F187" s="41"/>
      <c r="G187" s="41"/>
      <c r="H187" s="41"/>
      <c r="I187" s="41"/>
      <c r="J187" s="41"/>
      <c r="K187" s="41"/>
      <c r="L187" s="41"/>
      <c r="M187" s="41"/>
      <c r="N187" s="41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</row>
    <row r="188" ht="18.0" customHeight="1">
      <c r="A188" s="41"/>
      <c r="B188" s="41"/>
      <c r="C188" s="41"/>
      <c r="D188" s="41"/>
      <c r="E188" s="41"/>
      <c r="F188" s="41"/>
      <c r="G188" s="41"/>
      <c r="H188" s="41"/>
      <c r="I188" s="41"/>
      <c r="J188" s="41"/>
      <c r="K188" s="41"/>
      <c r="L188" s="41"/>
      <c r="M188" s="41"/>
      <c r="N188" s="41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</row>
    <row r="189" ht="18.0" customHeight="1">
      <c r="A189" s="41"/>
      <c r="B189" s="41"/>
      <c r="C189" s="41"/>
      <c r="D189" s="41"/>
      <c r="E189" s="41"/>
      <c r="F189" s="41"/>
      <c r="G189" s="41"/>
      <c r="H189" s="41"/>
      <c r="I189" s="41"/>
      <c r="J189" s="41"/>
      <c r="K189" s="41"/>
      <c r="L189" s="41"/>
      <c r="M189" s="41"/>
      <c r="N189" s="41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</row>
    <row r="190" ht="18.0" customHeight="1">
      <c r="A190" s="41"/>
      <c r="B190" s="41"/>
      <c r="C190" s="41"/>
      <c r="D190" s="41"/>
      <c r="E190" s="41"/>
      <c r="F190" s="41"/>
      <c r="G190" s="41"/>
      <c r="H190" s="41"/>
      <c r="I190" s="41"/>
      <c r="J190" s="41"/>
      <c r="K190" s="41"/>
      <c r="L190" s="41"/>
      <c r="M190" s="41"/>
      <c r="N190" s="41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</row>
    <row r="191" ht="18.0" customHeight="1">
      <c r="A191" s="41"/>
      <c r="B191" s="41"/>
      <c r="C191" s="41"/>
      <c r="D191" s="41"/>
      <c r="E191" s="41"/>
      <c r="F191" s="41"/>
      <c r="G191" s="41"/>
      <c r="H191" s="41"/>
      <c r="I191" s="41"/>
      <c r="J191" s="41"/>
      <c r="K191" s="41"/>
      <c r="L191" s="41"/>
      <c r="M191" s="41"/>
      <c r="N191" s="41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</row>
    <row r="192" ht="18.0" customHeight="1">
      <c r="A192" s="41"/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</row>
    <row r="193" ht="18.0" customHeight="1">
      <c r="A193" s="41"/>
      <c r="B193" s="41"/>
      <c r="C193" s="41"/>
      <c r="D193" s="41"/>
      <c r="E193" s="41"/>
      <c r="F193" s="41"/>
      <c r="G193" s="41"/>
      <c r="H193" s="41"/>
      <c r="I193" s="41"/>
      <c r="J193" s="41"/>
      <c r="K193" s="41"/>
      <c r="L193" s="41"/>
      <c r="M193" s="41"/>
      <c r="N193" s="41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</row>
    <row r="194" ht="18.0" customHeight="1">
      <c r="A194" s="41"/>
      <c r="B194" s="41"/>
      <c r="C194" s="41"/>
      <c r="D194" s="41"/>
      <c r="E194" s="41"/>
      <c r="F194" s="41"/>
      <c r="G194" s="41"/>
      <c r="H194" s="41"/>
      <c r="I194" s="41"/>
      <c r="J194" s="41"/>
      <c r="K194" s="41"/>
      <c r="L194" s="41"/>
      <c r="M194" s="41"/>
      <c r="N194" s="41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</row>
    <row r="195" ht="18.0" customHeight="1">
      <c r="A195" s="41"/>
      <c r="B195" s="41"/>
      <c r="C195" s="41"/>
      <c r="D195" s="41"/>
      <c r="E195" s="41"/>
      <c r="F195" s="41"/>
      <c r="G195" s="41"/>
      <c r="H195" s="41"/>
      <c r="I195" s="41"/>
      <c r="J195" s="41"/>
      <c r="K195" s="41"/>
      <c r="L195" s="41"/>
      <c r="M195" s="41"/>
      <c r="N195" s="41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</row>
    <row r="196" ht="18.0" customHeight="1">
      <c r="A196" s="41"/>
      <c r="B196" s="41"/>
      <c r="C196" s="41"/>
      <c r="D196" s="41"/>
      <c r="E196" s="41"/>
      <c r="F196" s="41"/>
      <c r="G196" s="41"/>
      <c r="H196" s="41"/>
      <c r="I196" s="41"/>
      <c r="J196" s="41"/>
      <c r="K196" s="41"/>
      <c r="L196" s="41"/>
      <c r="M196" s="41"/>
      <c r="N196" s="41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</row>
    <row r="197" ht="18.0" customHeight="1">
      <c r="A197" s="41"/>
      <c r="B197" s="41"/>
      <c r="C197" s="41"/>
      <c r="D197" s="41"/>
      <c r="E197" s="41"/>
      <c r="F197" s="41"/>
      <c r="G197" s="41"/>
      <c r="H197" s="41"/>
      <c r="I197" s="41"/>
      <c r="J197" s="41"/>
      <c r="K197" s="41"/>
      <c r="L197" s="41"/>
      <c r="M197" s="41"/>
      <c r="N197" s="41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</row>
    <row r="198" ht="18.0" customHeight="1">
      <c r="A198" s="41"/>
      <c r="B198" s="41"/>
      <c r="C198" s="41"/>
      <c r="D198" s="41"/>
      <c r="E198" s="41"/>
      <c r="F198" s="41"/>
      <c r="G198" s="41"/>
      <c r="H198" s="41"/>
      <c r="I198" s="41"/>
      <c r="J198" s="41"/>
      <c r="K198" s="41"/>
      <c r="L198" s="41"/>
      <c r="M198" s="41"/>
      <c r="N198" s="41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</row>
    <row r="199" ht="18.0" customHeight="1">
      <c r="A199" s="41"/>
      <c r="B199" s="41"/>
      <c r="C199" s="41"/>
      <c r="D199" s="41"/>
      <c r="E199" s="41"/>
      <c r="F199" s="41"/>
      <c r="G199" s="41"/>
      <c r="H199" s="41"/>
      <c r="I199" s="41"/>
      <c r="J199" s="41"/>
      <c r="K199" s="41"/>
      <c r="L199" s="41"/>
      <c r="M199" s="41"/>
      <c r="N199" s="41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</row>
    <row r="200" ht="18.0" customHeight="1">
      <c r="A200" s="41"/>
      <c r="B200" s="41"/>
      <c r="C200" s="41"/>
      <c r="D200" s="41"/>
      <c r="E200" s="41"/>
      <c r="F200" s="41"/>
      <c r="G200" s="41"/>
      <c r="H200" s="41"/>
      <c r="I200" s="41"/>
      <c r="J200" s="41"/>
      <c r="K200" s="41"/>
      <c r="L200" s="41"/>
      <c r="M200" s="41"/>
      <c r="N200" s="41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</row>
    <row r="201" ht="18.0" customHeight="1">
      <c r="A201" s="41"/>
      <c r="B201" s="41"/>
      <c r="C201" s="41"/>
      <c r="D201" s="41"/>
      <c r="E201" s="41"/>
      <c r="F201" s="41"/>
      <c r="G201" s="41"/>
      <c r="H201" s="41"/>
      <c r="I201" s="41"/>
      <c r="J201" s="41"/>
      <c r="K201" s="41"/>
      <c r="L201" s="41"/>
      <c r="M201" s="41"/>
      <c r="N201" s="41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</row>
    <row r="202" ht="18.0" customHeight="1">
      <c r="A202" s="41"/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</row>
    <row r="203" ht="18.0" customHeight="1">
      <c r="A203" s="41"/>
      <c r="B203" s="41"/>
      <c r="C203" s="41"/>
      <c r="D203" s="41"/>
      <c r="E203" s="41"/>
      <c r="F203" s="41"/>
      <c r="G203" s="41"/>
      <c r="H203" s="41"/>
      <c r="I203" s="41"/>
      <c r="J203" s="41"/>
      <c r="K203" s="41"/>
      <c r="L203" s="41"/>
      <c r="M203" s="41"/>
      <c r="N203" s="41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</row>
    <row r="204" ht="18.0" customHeight="1">
      <c r="A204" s="41"/>
      <c r="B204" s="41"/>
      <c r="C204" s="41"/>
      <c r="D204" s="41"/>
      <c r="E204" s="41"/>
      <c r="F204" s="41"/>
      <c r="G204" s="41"/>
      <c r="H204" s="41"/>
      <c r="I204" s="41"/>
      <c r="J204" s="41"/>
      <c r="K204" s="41"/>
      <c r="L204" s="41"/>
      <c r="M204" s="41"/>
      <c r="N204" s="41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</row>
    <row r="205" ht="18.0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41"/>
      <c r="L205" s="41"/>
      <c r="M205" s="41"/>
      <c r="N205" s="41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</row>
    <row r="206" ht="18.0" customHeight="1">
      <c r="A206" s="41"/>
      <c r="B206" s="41"/>
      <c r="C206" s="41"/>
      <c r="D206" s="41"/>
      <c r="E206" s="41"/>
      <c r="F206" s="41"/>
      <c r="G206" s="41"/>
      <c r="H206" s="41"/>
      <c r="I206" s="41"/>
      <c r="J206" s="41"/>
      <c r="K206" s="41"/>
      <c r="L206" s="41"/>
      <c r="M206" s="41"/>
      <c r="N206" s="41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</row>
    <row r="207" ht="18.0" customHeight="1">
      <c r="A207" s="41"/>
      <c r="B207" s="41"/>
      <c r="C207" s="41"/>
      <c r="D207" s="41"/>
      <c r="E207" s="41"/>
      <c r="F207" s="41"/>
      <c r="G207" s="41"/>
      <c r="H207" s="41"/>
      <c r="I207" s="41"/>
      <c r="J207" s="41"/>
      <c r="K207" s="41"/>
      <c r="L207" s="41"/>
      <c r="M207" s="41"/>
      <c r="N207" s="41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</row>
    <row r="208" ht="18.0" customHeight="1">
      <c r="A208" s="41"/>
      <c r="B208" s="41"/>
      <c r="C208" s="41"/>
      <c r="D208" s="41"/>
      <c r="E208" s="41"/>
      <c r="F208" s="41"/>
      <c r="G208" s="41"/>
      <c r="H208" s="41"/>
      <c r="I208" s="41"/>
      <c r="J208" s="41"/>
      <c r="K208" s="41"/>
      <c r="L208" s="41"/>
      <c r="M208" s="41"/>
      <c r="N208" s="41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</row>
    <row r="209" ht="18.0" customHeight="1">
      <c r="A209" s="41"/>
      <c r="B209" s="41"/>
      <c r="C209" s="41"/>
      <c r="D209" s="41"/>
      <c r="E209" s="41"/>
      <c r="F209" s="41"/>
      <c r="G209" s="41"/>
      <c r="H209" s="41"/>
      <c r="I209" s="41"/>
      <c r="J209" s="41"/>
      <c r="K209" s="41"/>
      <c r="L209" s="41"/>
      <c r="M209" s="41"/>
      <c r="N209" s="41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</row>
    <row r="210" ht="18.0" customHeight="1">
      <c r="A210" s="41"/>
      <c r="B210" s="41"/>
      <c r="C210" s="41"/>
      <c r="D210" s="41"/>
      <c r="E210" s="41"/>
      <c r="F210" s="41"/>
      <c r="G210" s="41"/>
      <c r="H210" s="41"/>
      <c r="I210" s="41"/>
      <c r="J210" s="41"/>
      <c r="K210" s="41"/>
      <c r="L210" s="41"/>
      <c r="M210" s="41"/>
      <c r="N210" s="41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</row>
    <row r="211" ht="18.0" customHeight="1">
      <c r="A211" s="41"/>
      <c r="B211" s="41"/>
      <c r="C211" s="41"/>
      <c r="D211" s="41"/>
      <c r="E211" s="41"/>
      <c r="F211" s="41"/>
      <c r="G211" s="41"/>
      <c r="H211" s="41"/>
      <c r="I211" s="41"/>
      <c r="J211" s="41"/>
      <c r="K211" s="41"/>
      <c r="L211" s="41"/>
      <c r="M211" s="41"/>
      <c r="N211" s="41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</row>
    <row r="212" ht="18.0" customHeight="1">
      <c r="A212" s="41"/>
      <c r="B212" s="41"/>
      <c r="C212" s="41"/>
      <c r="D212" s="41"/>
      <c r="E212" s="41"/>
      <c r="F212" s="41"/>
      <c r="G212" s="41"/>
      <c r="H212" s="41"/>
      <c r="I212" s="41"/>
      <c r="J212" s="41"/>
      <c r="K212" s="41"/>
      <c r="L212" s="41"/>
      <c r="M212" s="41"/>
      <c r="N212" s="41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</row>
    <row r="213" ht="18.0" customHeight="1">
      <c r="A213" s="41"/>
      <c r="B213" s="41"/>
      <c r="C213" s="41"/>
      <c r="D213" s="41"/>
      <c r="E213" s="41"/>
      <c r="F213" s="41"/>
      <c r="G213" s="41"/>
      <c r="H213" s="41"/>
      <c r="I213" s="41"/>
      <c r="J213" s="41"/>
      <c r="K213" s="41"/>
      <c r="L213" s="41"/>
      <c r="M213" s="41"/>
      <c r="N213" s="41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</row>
    <row r="214" ht="18.0" customHeight="1">
      <c r="A214" s="41"/>
      <c r="B214" s="41"/>
      <c r="C214" s="41"/>
      <c r="D214" s="41"/>
      <c r="E214" s="41"/>
      <c r="F214" s="41"/>
      <c r="G214" s="41"/>
      <c r="H214" s="41"/>
      <c r="I214" s="41"/>
      <c r="J214" s="41"/>
      <c r="K214" s="41"/>
      <c r="L214" s="41"/>
      <c r="M214" s="41"/>
      <c r="N214" s="41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</row>
    <row r="215" ht="18.0" customHeight="1">
      <c r="A215" s="41"/>
      <c r="B215" s="41"/>
      <c r="C215" s="41"/>
      <c r="D215" s="41"/>
      <c r="E215" s="41"/>
      <c r="F215" s="41"/>
      <c r="G215" s="41"/>
      <c r="H215" s="41"/>
      <c r="I215" s="41"/>
      <c r="J215" s="41"/>
      <c r="K215" s="41"/>
      <c r="L215" s="41"/>
      <c r="M215" s="41"/>
      <c r="N215" s="41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</row>
    <row r="216" ht="18.0" customHeight="1">
      <c r="A216" s="41"/>
      <c r="B216" s="41"/>
      <c r="C216" s="41"/>
      <c r="D216" s="41"/>
      <c r="E216" s="41"/>
      <c r="F216" s="41"/>
      <c r="G216" s="41"/>
      <c r="H216" s="41"/>
      <c r="I216" s="41"/>
      <c r="J216" s="41"/>
      <c r="K216" s="41"/>
      <c r="L216" s="41"/>
      <c r="M216" s="41"/>
      <c r="N216" s="41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</row>
    <row r="217" ht="18.0" customHeight="1">
      <c r="A217" s="41"/>
      <c r="B217" s="41"/>
      <c r="C217" s="41"/>
      <c r="D217" s="41"/>
      <c r="E217" s="41"/>
      <c r="F217" s="41"/>
      <c r="G217" s="41"/>
      <c r="H217" s="41"/>
      <c r="I217" s="41"/>
      <c r="J217" s="41"/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</row>
    <row r="218" ht="18.0" customHeight="1">
      <c r="A218" s="41"/>
      <c r="B218" s="41"/>
      <c r="C218" s="41"/>
      <c r="D218" s="41"/>
      <c r="E218" s="41"/>
      <c r="F218" s="41"/>
      <c r="G218" s="41"/>
      <c r="H218" s="41"/>
      <c r="I218" s="41"/>
      <c r="J218" s="41"/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</row>
    <row r="219" ht="18.0" customHeight="1">
      <c r="A219" s="41"/>
      <c r="B219" s="41"/>
      <c r="C219" s="41"/>
      <c r="D219" s="41"/>
      <c r="E219" s="41"/>
      <c r="F219" s="41"/>
      <c r="G219" s="41"/>
      <c r="H219" s="41"/>
      <c r="I219" s="41"/>
      <c r="J219" s="41"/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</row>
    <row r="220" ht="21.0" customHeight="1">
      <c r="A220" s="41"/>
      <c r="B220" s="41"/>
      <c r="C220" s="41"/>
      <c r="D220" s="41"/>
      <c r="E220" s="41"/>
      <c r="F220" s="41"/>
      <c r="G220" s="41"/>
      <c r="H220" s="41"/>
      <c r="I220" s="41"/>
      <c r="J220" s="41"/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</row>
    <row r="221" ht="21.0" customHeight="1">
      <c r="A221" s="41"/>
      <c r="B221" s="41"/>
      <c r="C221" s="41"/>
      <c r="D221" s="41"/>
      <c r="E221" s="41"/>
      <c r="F221" s="41"/>
      <c r="G221" s="41"/>
      <c r="H221" s="41"/>
      <c r="I221" s="41"/>
      <c r="J221" s="41"/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</row>
    <row r="222" ht="21.0" customHeight="1">
      <c r="A222" s="41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</row>
    <row r="223" ht="21.0" customHeight="1">
      <c r="A223" s="41"/>
      <c r="B223" s="41"/>
      <c r="C223" s="41"/>
      <c r="D223" s="41"/>
      <c r="E223" s="41"/>
      <c r="F223" s="41"/>
      <c r="G223" s="41"/>
      <c r="H223" s="41"/>
      <c r="I223" s="41"/>
      <c r="J223" s="41"/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</row>
    <row r="224" ht="21.0" customHeight="1">
      <c r="A224" s="41"/>
      <c r="B224" s="41"/>
      <c r="C224" s="41"/>
      <c r="D224" s="41"/>
      <c r="E224" s="41"/>
      <c r="F224" s="41"/>
      <c r="G224" s="41"/>
      <c r="H224" s="41"/>
      <c r="I224" s="41"/>
      <c r="J224" s="41"/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</row>
    <row r="225" ht="21.0" customHeight="1">
      <c r="A225" s="41"/>
      <c r="B225" s="41"/>
      <c r="C225" s="41"/>
      <c r="D225" s="41"/>
      <c r="E225" s="41"/>
      <c r="F225" s="41"/>
      <c r="G225" s="41"/>
      <c r="H225" s="41"/>
      <c r="I225" s="41"/>
      <c r="J225" s="41"/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</row>
    <row r="226" ht="21.0" customHeight="1">
      <c r="A226" s="41"/>
      <c r="B226" s="41"/>
      <c r="C226" s="41"/>
      <c r="D226" s="41"/>
      <c r="E226" s="41"/>
      <c r="F226" s="41"/>
      <c r="G226" s="41"/>
      <c r="H226" s="41"/>
      <c r="I226" s="41"/>
      <c r="J226" s="41"/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</row>
    <row r="227" ht="21.0" customHeight="1">
      <c r="A227" s="41"/>
      <c r="B227" s="41"/>
      <c r="C227" s="41"/>
      <c r="D227" s="41"/>
      <c r="E227" s="41"/>
      <c r="F227" s="41"/>
      <c r="G227" s="41"/>
      <c r="H227" s="41"/>
      <c r="I227" s="41"/>
      <c r="J227" s="41"/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</row>
    <row r="228" ht="21.0" customHeight="1">
      <c r="A228" s="41"/>
      <c r="B228" s="41"/>
      <c r="C228" s="41"/>
      <c r="D228" s="41"/>
      <c r="E228" s="41"/>
      <c r="F228" s="41"/>
      <c r="G228" s="41"/>
      <c r="H228" s="41"/>
      <c r="I228" s="41"/>
      <c r="J228" s="41"/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</row>
    <row r="229" ht="21.0" customHeight="1">
      <c r="A229" s="41"/>
      <c r="B229" s="41"/>
      <c r="C229" s="41"/>
      <c r="D229" s="41"/>
      <c r="E229" s="41"/>
      <c r="F229" s="41"/>
      <c r="G229" s="41"/>
      <c r="H229" s="41"/>
      <c r="I229" s="41"/>
      <c r="J229" s="41"/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</row>
    <row r="230" ht="21.0" customHeight="1">
      <c r="A230" s="41"/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1"/>
      <c r="Q230" s="41"/>
      <c r="R230" s="41"/>
      <c r="S230" s="41"/>
      <c r="T230" s="41"/>
      <c r="U230" s="41"/>
      <c r="V230" s="41"/>
      <c r="W230" s="41"/>
      <c r="X230" s="41"/>
      <c r="Y230" s="41"/>
      <c r="Z230" s="41"/>
      <c r="AA230" s="41"/>
      <c r="AB230" s="41"/>
      <c r="AC230" s="41"/>
      <c r="AD230" s="41"/>
      <c r="AE230" s="41"/>
    </row>
    <row r="231" ht="21.0" customHeight="1">
      <c r="A231" s="41"/>
      <c r="B231" s="41"/>
      <c r="C231" s="41"/>
      <c r="D231" s="41"/>
      <c r="E231" s="41"/>
      <c r="F231" s="41"/>
      <c r="G231" s="41"/>
      <c r="H231" s="41"/>
      <c r="I231" s="41"/>
      <c r="J231" s="41"/>
      <c r="K231" s="41"/>
      <c r="L231" s="41"/>
      <c r="M231" s="41"/>
      <c r="N231" s="41"/>
      <c r="O231" s="41"/>
      <c r="P231" s="41"/>
      <c r="Q231" s="41"/>
      <c r="R231" s="41"/>
      <c r="S231" s="41"/>
      <c r="T231" s="41"/>
      <c r="U231" s="41"/>
      <c r="V231" s="41"/>
      <c r="W231" s="41"/>
      <c r="X231" s="41"/>
      <c r="Y231" s="41"/>
      <c r="Z231" s="41"/>
      <c r="AA231" s="41"/>
      <c r="AB231" s="41"/>
      <c r="AC231" s="41"/>
      <c r="AD231" s="41"/>
      <c r="AE231" s="41"/>
    </row>
    <row r="232" ht="21.0" customHeight="1">
      <c r="A232" s="41"/>
      <c r="B232" s="41"/>
      <c r="C232" s="41"/>
      <c r="D232" s="41"/>
      <c r="E232" s="41"/>
      <c r="F232" s="41"/>
      <c r="G232" s="41"/>
      <c r="H232" s="41"/>
      <c r="I232" s="41"/>
      <c r="J232" s="41"/>
      <c r="K232" s="41"/>
      <c r="L232" s="41"/>
      <c r="M232" s="41"/>
      <c r="N232" s="41"/>
      <c r="O232" s="41"/>
      <c r="P232" s="41"/>
      <c r="Q232" s="41"/>
      <c r="R232" s="41"/>
      <c r="S232" s="41"/>
      <c r="T232" s="41"/>
      <c r="U232" s="41"/>
      <c r="V232" s="41"/>
      <c r="W232" s="41"/>
      <c r="X232" s="41"/>
      <c r="Y232" s="41"/>
      <c r="Z232" s="41"/>
      <c r="AA232" s="41"/>
      <c r="AB232" s="41"/>
      <c r="AC232" s="41"/>
      <c r="AD232" s="41"/>
      <c r="AE232" s="41"/>
    </row>
    <row r="233" ht="21.0" customHeight="1">
      <c r="A233" s="41"/>
      <c r="B233" s="41"/>
      <c r="C233" s="41"/>
      <c r="D233" s="41"/>
      <c r="E233" s="41"/>
      <c r="F233" s="41"/>
      <c r="G233" s="41"/>
      <c r="H233" s="41"/>
      <c r="I233" s="41"/>
      <c r="J233" s="41"/>
      <c r="K233" s="41"/>
      <c r="L233" s="41"/>
      <c r="M233" s="41"/>
      <c r="N233" s="41"/>
      <c r="O233" s="41"/>
      <c r="P233" s="41"/>
      <c r="Q233" s="41"/>
      <c r="R233" s="41"/>
      <c r="S233" s="41"/>
      <c r="T233" s="41"/>
      <c r="U233" s="41"/>
      <c r="V233" s="41"/>
      <c r="W233" s="41"/>
      <c r="X233" s="41"/>
      <c r="Y233" s="41"/>
      <c r="Z233" s="41"/>
      <c r="AA233" s="41"/>
      <c r="AB233" s="41"/>
      <c r="AC233" s="41"/>
      <c r="AD233" s="41"/>
      <c r="AE233" s="41"/>
    </row>
    <row r="234" ht="21.0" customHeight="1">
      <c r="A234" s="41"/>
      <c r="B234" s="41"/>
      <c r="C234" s="41"/>
      <c r="D234" s="41"/>
      <c r="E234" s="41"/>
      <c r="F234" s="41"/>
      <c r="G234" s="41"/>
      <c r="H234" s="41"/>
      <c r="I234" s="41"/>
      <c r="J234" s="41"/>
      <c r="K234" s="41"/>
      <c r="L234" s="41"/>
      <c r="M234" s="41"/>
      <c r="N234" s="41"/>
      <c r="O234" s="41"/>
      <c r="P234" s="41"/>
      <c r="Q234" s="41"/>
      <c r="R234" s="41"/>
      <c r="S234" s="41"/>
      <c r="T234" s="41"/>
      <c r="U234" s="41"/>
      <c r="V234" s="41"/>
      <c r="W234" s="41"/>
      <c r="X234" s="41"/>
      <c r="Y234" s="41"/>
      <c r="Z234" s="41"/>
      <c r="AA234" s="41"/>
      <c r="AB234" s="41"/>
      <c r="AC234" s="41"/>
      <c r="AD234" s="41"/>
      <c r="AE234" s="41"/>
    </row>
    <row r="235" ht="21.0" customHeight="1">
      <c r="A235" s="41"/>
      <c r="B235" s="41"/>
      <c r="C235" s="41"/>
      <c r="D235" s="41"/>
      <c r="E235" s="41"/>
      <c r="F235" s="41"/>
      <c r="G235" s="41"/>
      <c r="H235" s="41"/>
      <c r="I235" s="41"/>
      <c r="J235" s="41"/>
      <c r="K235" s="41"/>
      <c r="L235" s="41"/>
      <c r="M235" s="41"/>
      <c r="N235" s="41"/>
      <c r="O235" s="41"/>
      <c r="P235" s="41"/>
      <c r="Q235" s="41"/>
      <c r="R235" s="41"/>
      <c r="S235" s="41"/>
      <c r="T235" s="41"/>
      <c r="U235" s="41"/>
      <c r="V235" s="41"/>
      <c r="W235" s="41"/>
      <c r="X235" s="41"/>
      <c r="Y235" s="41"/>
      <c r="Z235" s="41"/>
      <c r="AA235" s="41"/>
      <c r="AB235" s="41"/>
      <c r="AC235" s="41"/>
      <c r="AD235" s="41"/>
      <c r="AE235" s="41"/>
    </row>
    <row r="236" ht="21.0" customHeight="1">
      <c r="A236" s="41"/>
      <c r="B236" s="41"/>
      <c r="C236" s="41"/>
      <c r="D236" s="41"/>
      <c r="E236" s="41"/>
      <c r="F236" s="41"/>
      <c r="G236" s="41"/>
      <c r="H236" s="41"/>
      <c r="I236" s="41"/>
      <c r="J236" s="41"/>
      <c r="K236" s="41"/>
      <c r="L236" s="41"/>
      <c r="M236" s="41"/>
      <c r="N236" s="41"/>
      <c r="O236" s="41"/>
      <c r="P236" s="41"/>
      <c r="Q236" s="41"/>
      <c r="R236" s="41"/>
      <c r="S236" s="41"/>
      <c r="T236" s="41"/>
      <c r="U236" s="41"/>
      <c r="V236" s="41"/>
      <c r="W236" s="41"/>
      <c r="X236" s="41"/>
      <c r="Y236" s="41"/>
      <c r="Z236" s="41"/>
      <c r="AA236" s="41"/>
      <c r="AB236" s="41"/>
      <c r="AC236" s="41"/>
      <c r="AD236" s="41"/>
      <c r="AE236" s="41"/>
    </row>
    <row r="237" ht="21.0" customHeight="1">
      <c r="A237" s="41"/>
      <c r="B237" s="41"/>
      <c r="C237" s="41"/>
      <c r="D237" s="41"/>
      <c r="E237" s="41"/>
      <c r="F237" s="41"/>
      <c r="G237" s="41"/>
      <c r="H237" s="41"/>
      <c r="I237" s="41"/>
      <c r="J237" s="41"/>
      <c r="K237" s="41"/>
      <c r="L237" s="41"/>
      <c r="M237" s="41"/>
      <c r="N237" s="41"/>
      <c r="O237" s="41"/>
      <c r="P237" s="41"/>
      <c r="Q237" s="41"/>
      <c r="R237" s="41"/>
      <c r="S237" s="41"/>
      <c r="T237" s="41"/>
      <c r="U237" s="41"/>
      <c r="V237" s="41"/>
      <c r="W237" s="41"/>
      <c r="X237" s="41"/>
      <c r="Y237" s="41"/>
      <c r="Z237" s="41"/>
      <c r="AA237" s="41"/>
      <c r="AB237" s="41"/>
      <c r="AC237" s="41"/>
      <c r="AD237" s="41"/>
      <c r="AE237" s="41"/>
    </row>
    <row r="238" ht="21.0" customHeight="1">
      <c r="A238" s="41"/>
      <c r="B238" s="41"/>
      <c r="C238" s="41"/>
      <c r="D238" s="41"/>
      <c r="E238" s="41"/>
      <c r="F238" s="41"/>
      <c r="G238" s="41"/>
      <c r="H238" s="41"/>
      <c r="I238" s="41"/>
      <c r="J238" s="41"/>
      <c r="K238" s="41"/>
      <c r="L238" s="41"/>
      <c r="M238" s="41"/>
      <c r="N238" s="41"/>
      <c r="O238" s="41"/>
      <c r="P238" s="41"/>
      <c r="Q238" s="41"/>
      <c r="R238" s="41"/>
      <c r="S238" s="41"/>
      <c r="T238" s="41"/>
      <c r="U238" s="41"/>
      <c r="V238" s="41"/>
      <c r="W238" s="41"/>
      <c r="X238" s="41"/>
      <c r="Y238" s="41"/>
      <c r="Z238" s="41"/>
      <c r="AA238" s="41"/>
      <c r="AB238" s="41"/>
      <c r="AC238" s="41"/>
      <c r="AD238" s="41"/>
      <c r="AE238" s="41"/>
    </row>
    <row r="239" ht="21.0" customHeight="1">
      <c r="A239" s="41"/>
      <c r="B239" s="41"/>
      <c r="C239" s="41"/>
      <c r="D239" s="41"/>
      <c r="E239" s="41"/>
      <c r="F239" s="41"/>
      <c r="G239" s="41"/>
      <c r="H239" s="41"/>
      <c r="I239" s="41"/>
      <c r="J239" s="41"/>
      <c r="K239" s="41"/>
      <c r="L239" s="41"/>
      <c r="M239" s="41"/>
      <c r="N239" s="41"/>
      <c r="O239" s="41"/>
      <c r="P239" s="41"/>
      <c r="Q239" s="41"/>
      <c r="R239" s="41"/>
      <c r="S239" s="41"/>
      <c r="T239" s="41"/>
      <c r="U239" s="41"/>
      <c r="V239" s="41"/>
      <c r="W239" s="41"/>
      <c r="X239" s="41"/>
      <c r="Y239" s="41"/>
      <c r="Z239" s="41"/>
      <c r="AA239" s="41"/>
      <c r="AB239" s="41"/>
      <c r="AC239" s="41"/>
      <c r="AD239" s="41"/>
      <c r="AE239" s="41"/>
    </row>
    <row r="240" ht="21.0" customHeight="1">
      <c r="A240" s="41"/>
      <c r="B240" s="41"/>
      <c r="C240" s="41"/>
      <c r="D240" s="41"/>
      <c r="E240" s="41"/>
      <c r="F240" s="41"/>
      <c r="G240" s="41"/>
      <c r="H240" s="41"/>
      <c r="I240" s="41"/>
      <c r="J240" s="41"/>
      <c r="K240" s="41"/>
      <c r="L240" s="41"/>
      <c r="M240" s="41"/>
      <c r="N240" s="41"/>
      <c r="O240" s="41"/>
      <c r="P240" s="41"/>
      <c r="Q240" s="41"/>
      <c r="R240" s="41"/>
      <c r="S240" s="41"/>
      <c r="T240" s="41"/>
      <c r="U240" s="41"/>
      <c r="V240" s="41"/>
      <c r="W240" s="41"/>
      <c r="X240" s="41"/>
      <c r="Y240" s="41"/>
      <c r="Z240" s="41"/>
      <c r="AA240" s="41"/>
      <c r="AB240" s="41"/>
      <c r="AC240" s="41"/>
      <c r="AD240" s="41"/>
      <c r="AE240" s="41"/>
    </row>
    <row r="241" ht="21.0" customHeight="1">
      <c r="A241" s="41"/>
      <c r="B241" s="41"/>
      <c r="C241" s="41"/>
      <c r="D241" s="41"/>
      <c r="E241" s="41"/>
      <c r="F241" s="41"/>
      <c r="G241" s="41"/>
      <c r="H241" s="41"/>
      <c r="I241" s="41"/>
      <c r="J241" s="41"/>
      <c r="K241" s="41"/>
      <c r="L241" s="41"/>
      <c r="M241" s="41"/>
      <c r="N241" s="41"/>
      <c r="O241" s="41"/>
      <c r="P241" s="41"/>
      <c r="Q241" s="41"/>
      <c r="R241" s="41"/>
      <c r="S241" s="41"/>
      <c r="T241" s="41"/>
      <c r="U241" s="41"/>
      <c r="V241" s="41"/>
      <c r="W241" s="41"/>
      <c r="X241" s="41"/>
      <c r="Y241" s="41"/>
      <c r="Z241" s="41"/>
      <c r="AA241" s="41"/>
      <c r="AB241" s="41"/>
      <c r="AC241" s="41"/>
      <c r="AD241" s="41"/>
      <c r="AE241" s="41"/>
    </row>
    <row r="242" ht="21.0" customHeight="1">
      <c r="A242" s="41"/>
      <c r="B242" s="41"/>
      <c r="C242" s="41"/>
      <c r="D242" s="41"/>
      <c r="E242" s="41"/>
      <c r="F242" s="41"/>
      <c r="G242" s="41"/>
      <c r="H242" s="41"/>
      <c r="I242" s="41"/>
      <c r="J242" s="41"/>
      <c r="K242" s="41"/>
      <c r="L242" s="41"/>
      <c r="M242" s="41"/>
      <c r="N242" s="41"/>
      <c r="O242" s="41"/>
      <c r="P242" s="41"/>
      <c r="Q242" s="41"/>
      <c r="R242" s="41"/>
      <c r="S242" s="41"/>
      <c r="T242" s="41"/>
      <c r="U242" s="41"/>
      <c r="V242" s="41"/>
      <c r="W242" s="41"/>
      <c r="X242" s="41"/>
      <c r="Y242" s="41"/>
      <c r="Z242" s="41"/>
      <c r="AA242" s="41"/>
      <c r="AB242" s="41"/>
      <c r="AC242" s="41"/>
      <c r="AD242" s="41"/>
      <c r="AE242" s="41"/>
    </row>
    <row r="243" ht="21.0" customHeight="1">
      <c r="A243" s="41"/>
      <c r="B243" s="41"/>
      <c r="C243" s="41"/>
      <c r="D243" s="41"/>
      <c r="E243" s="41"/>
      <c r="F243" s="41"/>
      <c r="G243" s="41"/>
      <c r="H243" s="41"/>
      <c r="I243" s="41"/>
      <c r="J243" s="41"/>
      <c r="K243" s="41"/>
      <c r="L243" s="41"/>
      <c r="M243" s="41"/>
      <c r="N243" s="41"/>
      <c r="O243" s="41"/>
      <c r="P243" s="41"/>
      <c r="Q243" s="41"/>
      <c r="R243" s="41"/>
      <c r="S243" s="41"/>
      <c r="T243" s="41"/>
      <c r="U243" s="41"/>
      <c r="V243" s="41"/>
      <c r="W243" s="41"/>
      <c r="X243" s="41"/>
      <c r="Y243" s="41"/>
      <c r="Z243" s="41"/>
      <c r="AA243" s="41"/>
      <c r="AB243" s="41"/>
      <c r="AC243" s="41"/>
      <c r="AD243" s="41"/>
      <c r="AE243" s="41"/>
    </row>
    <row r="244" ht="21.0" customHeight="1">
      <c r="A244" s="41"/>
      <c r="B244" s="41"/>
      <c r="C244" s="41"/>
      <c r="D244" s="41"/>
      <c r="E244" s="41"/>
      <c r="F244" s="41"/>
      <c r="G244" s="41"/>
      <c r="H244" s="41"/>
      <c r="I244" s="41"/>
      <c r="J244" s="41"/>
      <c r="K244" s="41"/>
      <c r="L244" s="41"/>
      <c r="M244" s="41"/>
      <c r="N244" s="41"/>
      <c r="O244" s="41"/>
      <c r="P244" s="41"/>
      <c r="Q244" s="41"/>
      <c r="R244" s="41"/>
      <c r="S244" s="41"/>
      <c r="T244" s="41"/>
      <c r="U244" s="41"/>
      <c r="V244" s="41"/>
      <c r="W244" s="41"/>
      <c r="X244" s="41"/>
      <c r="Y244" s="41"/>
      <c r="Z244" s="41"/>
      <c r="AA244" s="41"/>
      <c r="AB244" s="41"/>
      <c r="AC244" s="41"/>
      <c r="AD244" s="41"/>
      <c r="AE244" s="41"/>
    </row>
    <row r="245" ht="21.0" customHeight="1">
      <c r="A245" s="41"/>
      <c r="B245" s="41"/>
      <c r="C245" s="41"/>
      <c r="D245" s="41"/>
      <c r="E245" s="41"/>
      <c r="F245" s="41"/>
      <c r="G245" s="41"/>
      <c r="H245" s="41"/>
      <c r="I245" s="41"/>
      <c r="J245" s="41"/>
      <c r="K245" s="41"/>
      <c r="L245" s="41"/>
      <c r="M245" s="41"/>
      <c r="N245" s="41"/>
      <c r="O245" s="41"/>
      <c r="P245" s="41"/>
      <c r="Q245" s="41"/>
      <c r="R245" s="41"/>
      <c r="S245" s="41"/>
      <c r="T245" s="41"/>
      <c r="U245" s="41"/>
      <c r="V245" s="41"/>
      <c r="W245" s="41"/>
      <c r="X245" s="41"/>
      <c r="Y245" s="41"/>
      <c r="Z245" s="41"/>
      <c r="AA245" s="41"/>
      <c r="AB245" s="41"/>
      <c r="AC245" s="41"/>
      <c r="AD245" s="41"/>
      <c r="AE245" s="41"/>
    </row>
    <row r="246" ht="21.0" customHeight="1">
      <c r="A246" s="41"/>
      <c r="B246" s="41"/>
      <c r="C246" s="41"/>
      <c r="D246" s="41"/>
      <c r="E246" s="41"/>
      <c r="F246" s="41"/>
      <c r="G246" s="41"/>
      <c r="H246" s="41"/>
      <c r="I246" s="41"/>
      <c r="J246" s="41"/>
      <c r="K246" s="41"/>
      <c r="L246" s="41"/>
      <c r="M246" s="41"/>
      <c r="N246" s="41"/>
      <c r="O246" s="41"/>
      <c r="P246" s="41"/>
      <c r="Q246" s="41"/>
      <c r="R246" s="41"/>
      <c r="S246" s="41"/>
      <c r="T246" s="41"/>
      <c r="U246" s="41"/>
      <c r="V246" s="41"/>
      <c r="W246" s="41"/>
      <c r="X246" s="41"/>
      <c r="Y246" s="41"/>
      <c r="Z246" s="41"/>
      <c r="AA246" s="41"/>
      <c r="AB246" s="41"/>
      <c r="AC246" s="41"/>
      <c r="AD246" s="41"/>
      <c r="AE246" s="41"/>
    </row>
    <row r="247" ht="21.0" customHeight="1">
      <c r="A247" s="41"/>
      <c r="B247" s="41"/>
      <c r="C247" s="41"/>
      <c r="D247" s="41"/>
      <c r="E247" s="41"/>
      <c r="F247" s="41"/>
      <c r="G247" s="41"/>
      <c r="H247" s="41"/>
      <c r="I247" s="41"/>
      <c r="J247" s="41"/>
      <c r="K247" s="41"/>
      <c r="L247" s="41"/>
      <c r="M247" s="41"/>
      <c r="N247" s="41"/>
      <c r="O247" s="41"/>
      <c r="P247" s="41"/>
      <c r="Q247" s="41"/>
      <c r="R247" s="41"/>
      <c r="S247" s="41"/>
      <c r="T247" s="41"/>
      <c r="U247" s="41"/>
      <c r="V247" s="41"/>
      <c r="W247" s="41"/>
      <c r="X247" s="41"/>
      <c r="Y247" s="41"/>
      <c r="Z247" s="41"/>
      <c r="AA247" s="41"/>
      <c r="AB247" s="41"/>
      <c r="AC247" s="41"/>
      <c r="AD247" s="41"/>
      <c r="AE247" s="41"/>
    </row>
    <row r="248" ht="21.0" customHeight="1">
      <c r="A248" s="41"/>
      <c r="B248" s="41"/>
      <c r="C248" s="41"/>
      <c r="D248" s="41"/>
      <c r="E248" s="41"/>
      <c r="F248" s="41"/>
      <c r="G248" s="41"/>
      <c r="H248" s="41"/>
      <c r="I248" s="41"/>
      <c r="J248" s="41"/>
      <c r="K248" s="41"/>
      <c r="L248" s="41"/>
      <c r="M248" s="41"/>
      <c r="N248" s="41"/>
      <c r="O248" s="41"/>
      <c r="P248" s="41"/>
      <c r="Q248" s="41"/>
      <c r="R248" s="41"/>
      <c r="S248" s="41"/>
      <c r="T248" s="41"/>
      <c r="U248" s="41"/>
      <c r="V248" s="41"/>
      <c r="W248" s="41"/>
      <c r="X248" s="41"/>
      <c r="Y248" s="41"/>
      <c r="Z248" s="41"/>
      <c r="AA248" s="41"/>
      <c r="AB248" s="41"/>
      <c r="AC248" s="41"/>
      <c r="AD248" s="41"/>
      <c r="AE248" s="41"/>
    </row>
    <row r="249" ht="21.0" customHeight="1">
      <c r="A249" s="41"/>
      <c r="B249" s="41"/>
      <c r="C249" s="41"/>
      <c r="D249" s="41"/>
      <c r="E249" s="41"/>
      <c r="F249" s="41"/>
      <c r="G249" s="41"/>
      <c r="H249" s="41"/>
      <c r="I249" s="41"/>
      <c r="J249" s="41"/>
      <c r="K249" s="41"/>
      <c r="L249" s="41"/>
      <c r="M249" s="41"/>
      <c r="N249" s="41"/>
      <c r="O249" s="41"/>
      <c r="P249" s="41"/>
      <c r="Q249" s="41"/>
      <c r="R249" s="41"/>
      <c r="S249" s="41"/>
      <c r="T249" s="41"/>
      <c r="U249" s="41"/>
      <c r="V249" s="41"/>
      <c r="W249" s="41"/>
      <c r="X249" s="41"/>
      <c r="Y249" s="41"/>
      <c r="Z249" s="41"/>
      <c r="AA249" s="41"/>
      <c r="AB249" s="41"/>
      <c r="AC249" s="41"/>
      <c r="AD249" s="41"/>
      <c r="AE249" s="41"/>
    </row>
    <row r="250" ht="21.0" customHeight="1">
      <c r="A250" s="41"/>
      <c r="B250" s="41"/>
      <c r="C250" s="41"/>
      <c r="D250" s="41"/>
      <c r="E250" s="41"/>
      <c r="F250" s="41"/>
      <c r="G250" s="41"/>
      <c r="H250" s="41"/>
      <c r="I250" s="41"/>
      <c r="J250" s="41"/>
      <c r="K250" s="41"/>
      <c r="L250" s="41"/>
      <c r="M250" s="41"/>
      <c r="N250" s="41"/>
      <c r="O250" s="41"/>
      <c r="P250" s="41"/>
      <c r="Q250" s="41"/>
      <c r="R250" s="41"/>
      <c r="S250" s="41"/>
      <c r="T250" s="41"/>
      <c r="U250" s="41"/>
      <c r="V250" s="41"/>
      <c r="W250" s="41"/>
      <c r="X250" s="41"/>
      <c r="Y250" s="41"/>
      <c r="Z250" s="41"/>
      <c r="AA250" s="41"/>
      <c r="AB250" s="41"/>
      <c r="AC250" s="41"/>
      <c r="AD250" s="41"/>
      <c r="AE250" s="41"/>
    </row>
    <row r="251" ht="21.0" customHeight="1">
      <c r="A251" s="41"/>
      <c r="B251" s="41"/>
      <c r="C251" s="41"/>
      <c r="D251" s="41"/>
      <c r="E251" s="41"/>
      <c r="F251" s="41"/>
      <c r="G251" s="41"/>
      <c r="H251" s="41"/>
      <c r="I251" s="41"/>
      <c r="J251" s="41"/>
      <c r="K251" s="41"/>
      <c r="L251" s="41"/>
      <c r="M251" s="41"/>
      <c r="N251" s="41"/>
      <c r="O251" s="41"/>
      <c r="P251" s="41"/>
      <c r="Q251" s="41"/>
      <c r="R251" s="41"/>
      <c r="S251" s="41"/>
      <c r="T251" s="41"/>
      <c r="U251" s="41"/>
      <c r="V251" s="41"/>
      <c r="W251" s="41"/>
      <c r="X251" s="41"/>
      <c r="Y251" s="41"/>
      <c r="Z251" s="41"/>
      <c r="AA251" s="41"/>
      <c r="AB251" s="41"/>
      <c r="AC251" s="41"/>
      <c r="AD251" s="41"/>
      <c r="AE251" s="41"/>
    </row>
    <row r="252" ht="21.0" customHeight="1">
      <c r="A252" s="41"/>
      <c r="B252" s="41"/>
      <c r="C252" s="41"/>
      <c r="D252" s="41"/>
      <c r="E252" s="41"/>
      <c r="F252" s="41"/>
      <c r="G252" s="41"/>
      <c r="H252" s="41"/>
      <c r="I252" s="41"/>
      <c r="J252" s="41"/>
      <c r="K252" s="41"/>
      <c r="L252" s="41"/>
      <c r="M252" s="41"/>
      <c r="N252" s="41"/>
      <c r="O252" s="41"/>
      <c r="P252" s="41"/>
      <c r="Q252" s="41"/>
      <c r="R252" s="41"/>
      <c r="S252" s="41"/>
      <c r="T252" s="41"/>
      <c r="U252" s="41"/>
      <c r="V252" s="41"/>
      <c r="W252" s="41"/>
      <c r="X252" s="41"/>
      <c r="Y252" s="41"/>
      <c r="Z252" s="41"/>
      <c r="AA252" s="41"/>
      <c r="AB252" s="41"/>
      <c r="AC252" s="41"/>
      <c r="AD252" s="41"/>
      <c r="AE252" s="41"/>
    </row>
    <row r="253" ht="21.0" customHeight="1">
      <c r="A253" s="41"/>
      <c r="B253" s="41"/>
      <c r="C253" s="41"/>
      <c r="D253" s="41"/>
      <c r="E253" s="41"/>
      <c r="F253" s="41"/>
      <c r="G253" s="41"/>
      <c r="H253" s="41"/>
      <c r="I253" s="41"/>
      <c r="J253" s="41"/>
      <c r="K253" s="41"/>
      <c r="L253" s="41"/>
      <c r="M253" s="41"/>
      <c r="N253" s="41"/>
      <c r="O253" s="41"/>
      <c r="P253" s="41"/>
      <c r="Q253" s="41"/>
      <c r="R253" s="41"/>
      <c r="S253" s="41"/>
      <c r="T253" s="41"/>
      <c r="U253" s="41"/>
      <c r="V253" s="41"/>
      <c r="W253" s="41"/>
      <c r="X253" s="41"/>
      <c r="Y253" s="41"/>
      <c r="Z253" s="41"/>
      <c r="AA253" s="41"/>
      <c r="AB253" s="41"/>
      <c r="AC253" s="41"/>
      <c r="AD253" s="41"/>
      <c r="AE253" s="41"/>
    </row>
    <row r="254" ht="21.0" customHeight="1">
      <c r="A254" s="41"/>
      <c r="B254" s="41"/>
      <c r="C254" s="41"/>
      <c r="D254" s="41"/>
      <c r="E254" s="41"/>
      <c r="F254" s="41"/>
      <c r="G254" s="41"/>
      <c r="H254" s="41"/>
      <c r="I254" s="41"/>
      <c r="J254" s="41"/>
      <c r="K254" s="41"/>
      <c r="L254" s="41"/>
      <c r="M254" s="41"/>
      <c r="N254" s="41"/>
      <c r="O254" s="41"/>
      <c r="P254" s="41"/>
      <c r="Q254" s="41"/>
      <c r="R254" s="41"/>
      <c r="S254" s="41"/>
      <c r="T254" s="41"/>
      <c r="U254" s="41"/>
      <c r="V254" s="41"/>
      <c r="W254" s="41"/>
      <c r="X254" s="41"/>
      <c r="Y254" s="41"/>
      <c r="Z254" s="41"/>
      <c r="AA254" s="41"/>
      <c r="AB254" s="41"/>
      <c r="AC254" s="41"/>
      <c r="AD254" s="41"/>
      <c r="AE254" s="41"/>
    </row>
    <row r="255" ht="21.0" customHeight="1">
      <c r="A255" s="41"/>
      <c r="B255" s="41"/>
      <c r="C255" s="41"/>
      <c r="D255" s="41"/>
      <c r="E255" s="41"/>
      <c r="F255" s="41"/>
      <c r="G255" s="41"/>
      <c r="H255" s="41"/>
      <c r="I255" s="41"/>
      <c r="J255" s="41"/>
      <c r="K255" s="41"/>
      <c r="L255" s="41"/>
      <c r="M255" s="41"/>
      <c r="N255" s="41"/>
      <c r="O255" s="41"/>
      <c r="P255" s="41"/>
      <c r="Q255" s="41"/>
      <c r="R255" s="41"/>
      <c r="S255" s="41"/>
      <c r="T255" s="41"/>
      <c r="U255" s="41"/>
      <c r="V255" s="41"/>
      <c r="W255" s="41"/>
      <c r="X255" s="41"/>
      <c r="Y255" s="41"/>
      <c r="Z255" s="41"/>
      <c r="AA255" s="41"/>
      <c r="AB255" s="41"/>
      <c r="AC255" s="41"/>
      <c r="AD255" s="41"/>
      <c r="AE255" s="41"/>
    </row>
    <row r="256" ht="21.0" customHeight="1">
      <c r="A256" s="41"/>
      <c r="B256" s="41"/>
      <c r="C256" s="41"/>
      <c r="D256" s="41"/>
      <c r="E256" s="41"/>
      <c r="F256" s="41"/>
      <c r="G256" s="41"/>
      <c r="H256" s="41"/>
      <c r="I256" s="41"/>
      <c r="J256" s="41"/>
      <c r="K256" s="41"/>
      <c r="L256" s="41"/>
      <c r="M256" s="41"/>
      <c r="N256" s="41"/>
      <c r="O256" s="41"/>
      <c r="P256" s="41"/>
      <c r="Q256" s="41"/>
      <c r="R256" s="41"/>
      <c r="S256" s="41"/>
      <c r="T256" s="41"/>
      <c r="U256" s="41"/>
      <c r="V256" s="41"/>
      <c r="W256" s="41"/>
      <c r="X256" s="41"/>
      <c r="Y256" s="41"/>
      <c r="Z256" s="41"/>
      <c r="AA256" s="41"/>
      <c r="AB256" s="41"/>
      <c r="AC256" s="41"/>
      <c r="AD256" s="41"/>
      <c r="AE256" s="41"/>
    </row>
    <row r="257" ht="21.0" customHeight="1">
      <c r="A257" s="41"/>
      <c r="B257" s="41"/>
      <c r="C257" s="41"/>
      <c r="D257" s="41"/>
      <c r="E257" s="41"/>
      <c r="F257" s="41"/>
      <c r="G257" s="41"/>
      <c r="H257" s="41"/>
      <c r="I257" s="41"/>
      <c r="J257" s="41"/>
      <c r="K257" s="41"/>
      <c r="L257" s="41"/>
      <c r="M257" s="41"/>
      <c r="N257" s="41"/>
      <c r="O257" s="41"/>
      <c r="P257" s="41"/>
      <c r="Q257" s="41"/>
      <c r="R257" s="41"/>
      <c r="S257" s="41"/>
      <c r="T257" s="41"/>
      <c r="U257" s="41"/>
      <c r="V257" s="41"/>
      <c r="W257" s="41"/>
      <c r="X257" s="41"/>
      <c r="Y257" s="41"/>
      <c r="Z257" s="41"/>
      <c r="AA257" s="41"/>
      <c r="AB257" s="41"/>
      <c r="AC257" s="41"/>
      <c r="AD257" s="41"/>
      <c r="AE257" s="41"/>
    </row>
    <row r="258" ht="21.0" customHeight="1">
      <c r="A258" s="41"/>
      <c r="B258" s="41"/>
      <c r="C258" s="41"/>
      <c r="D258" s="41"/>
      <c r="E258" s="41"/>
      <c r="F258" s="41"/>
      <c r="G258" s="41"/>
      <c r="H258" s="41"/>
      <c r="I258" s="41"/>
      <c r="J258" s="41"/>
      <c r="K258" s="41"/>
      <c r="L258" s="41"/>
      <c r="M258" s="41"/>
      <c r="N258" s="41"/>
      <c r="O258" s="41"/>
      <c r="P258" s="41"/>
      <c r="Q258" s="41"/>
      <c r="R258" s="41"/>
      <c r="S258" s="41"/>
      <c r="T258" s="41"/>
      <c r="U258" s="41"/>
      <c r="V258" s="41"/>
      <c r="W258" s="41"/>
      <c r="X258" s="41"/>
      <c r="Y258" s="41"/>
      <c r="Z258" s="41"/>
      <c r="AA258" s="41"/>
      <c r="AB258" s="41"/>
      <c r="AC258" s="41"/>
      <c r="AD258" s="41"/>
      <c r="AE258" s="41"/>
    </row>
    <row r="259" ht="21.0" customHeight="1">
      <c r="A259" s="41"/>
      <c r="B259" s="41"/>
      <c r="C259" s="41"/>
      <c r="D259" s="41"/>
      <c r="E259" s="41"/>
      <c r="F259" s="41"/>
      <c r="G259" s="41"/>
      <c r="H259" s="41"/>
      <c r="I259" s="41"/>
      <c r="J259" s="41"/>
      <c r="K259" s="41"/>
      <c r="L259" s="41"/>
      <c r="M259" s="41"/>
      <c r="N259" s="41"/>
      <c r="O259" s="41"/>
      <c r="P259" s="41"/>
      <c r="Q259" s="41"/>
      <c r="R259" s="41"/>
      <c r="S259" s="41"/>
      <c r="T259" s="41"/>
      <c r="U259" s="41"/>
      <c r="V259" s="41"/>
      <c r="W259" s="41"/>
      <c r="X259" s="41"/>
      <c r="Y259" s="41"/>
      <c r="Z259" s="41"/>
      <c r="AA259" s="41"/>
      <c r="AB259" s="41"/>
      <c r="AC259" s="41"/>
      <c r="AD259" s="41"/>
      <c r="AE259" s="41"/>
    </row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L1"/>
  </mergeCells>
  <conditionalFormatting sqref="A7:A22">
    <cfRule type="notContainsBlanks" dxfId="0" priority="1">
      <formula>LEN(TRIM(A7))&gt;0</formula>
    </cfRule>
  </conditionalFormatting>
  <printOptions/>
  <pageMargins bottom="1.0" footer="0.0" header="0.0" left="0.75" right="0.75" top="1.0"/>
  <pageSetup paperSize="9" scale="80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>
      <pane ySplit="1.0" topLeftCell="A2" activePane="bottomLeft" state="frozen"/>
      <selection activeCell="B3" sqref="B3" pane="bottomLeft"/>
    </sheetView>
  </sheetViews>
  <sheetFormatPr customHeight="1" defaultColWidth="11.22" defaultRowHeight="15.0"/>
  <cols>
    <col customWidth="1" min="1" max="1" width="9.56"/>
    <col customWidth="1" min="2" max="2" width="3.0"/>
    <col customWidth="1" min="3" max="3" width="11.0"/>
    <col customWidth="1" min="4" max="4" width="28.22"/>
    <col customWidth="1" min="5" max="5" width="12.0"/>
    <col customWidth="1" min="6" max="6" width="9.0"/>
    <col customWidth="1" min="7" max="9" width="13.56"/>
    <col customWidth="1" min="10" max="10" width="12.44"/>
    <col customWidth="1" min="11" max="27" width="9.0"/>
  </cols>
  <sheetData>
    <row r="1" ht="52.5" customHeight="1">
      <c r="A1" s="64"/>
      <c r="B1" s="65" t="s">
        <v>23</v>
      </c>
      <c r="C1" s="8"/>
      <c r="D1" s="8"/>
      <c r="E1" s="8"/>
      <c r="F1" s="8"/>
      <c r="G1" s="8"/>
      <c r="H1" s="8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1"/>
      <c r="AC1" s="1"/>
      <c r="AD1" s="1"/>
    </row>
    <row r="2" ht="1.5" customHeight="1">
      <c r="A2" s="67"/>
      <c r="B2" s="68"/>
      <c r="C2" s="69"/>
      <c r="D2" s="69"/>
      <c r="E2" s="69"/>
      <c r="F2" s="69"/>
      <c r="G2" s="69"/>
      <c r="H2" s="69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69"/>
      <c r="AC2" s="69"/>
      <c r="AD2" s="69"/>
    </row>
    <row r="3" ht="18.0" customHeight="1">
      <c r="A3" s="71"/>
      <c r="B3" s="71"/>
      <c r="C3" s="72"/>
      <c r="D3" s="71"/>
      <c r="E3" s="71"/>
      <c r="F3" s="71"/>
      <c r="G3" s="72"/>
      <c r="H3" s="71"/>
      <c r="I3" s="73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</row>
    <row r="4" ht="18.0" customHeight="1">
      <c r="A4" s="71"/>
      <c r="B4" s="71"/>
      <c r="C4" s="74" t="s">
        <v>24</v>
      </c>
      <c r="D4" s="75"/>
      <c r="E4" s="76"/>
      <c r="F4" s="77"/>
      <c r="G4" s="78" t="s">
        <v>25</v>
      </c>
      <c r="H4" s="75"/>
      <c r="I4" s="75"/>
      <c r="J4" s="76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</row>
    <row r="5" ht="22.5" customHeight="1">
      <c r="A5" s="71"/>
      <c r="B5" s="71"/>
      <c r="C5" s="79" t="s">
        <v>26</v>
      </c>
      <c r="D5" s="80" t="s">
        <v>27</v>
      </c>
      <c r="E5" s="81" t="s">
        <v>28</v>
      </c>
      <c r="F5" s="71"/>
      <c r="G5" s="82" t="s">
        <v>29</v>
      </c>
      <c r="H5" s="83" t="s">
        <v>27</v>
      </c>
      <c r="I5" s="84" t="s">
        <v>28</v>
      </c>
      <c r="J5" s="85" t="s">
        <v>30</v>
      </c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</row>
    <row r="6" ht="18.0" customHeight="1">
      <c r="A6" s="71"/>
      <c r="B6" s="71"/>
      <c r="C6" s="86"/>
      <c r="D6" s="87">
        <v>1412.0</v>
      </c>
      <c r="E6" s="88">
        <v>0.075</v>
      </c>
      <c r="F6" s="71"/>
      <c r="G6" s="86"/>
      <c r="H6" s="87">
        <v>2112.0</v>
      </c>
      <c r="I6" s="89">
        <v>0.0</v>
      </c>
      <c r="J6" s="90">
        <v>0.0</v>
      </c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</row>
    <row r="7" ht="18.0" customHeight="1">
      <c r="A7" s="71"/>
      <c r="B7" s="71"/>
      <c r="C7" s="91">
        <v>1412.01</v>
      </c>
      <c r="D7" s="87">
        <v>2666.68</v>
      </c>
      <c r="E7" s="88">
        <v>0.09</v>
      </c>
      <c r="F7" s="71"/>
      <c r="G7" s="91">
        <v>2111.01</v>
      </c>
      <c r="H7" s="87">
        <v>2826.65</v>
      </c>
      <c r="I7" s="89">
        <v>0.075</v>
      </c>
      <c r="J7" s="90">
        <v>158.4</v>
      </c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</row>
    <row r="8" ht="18.0" customHeight="1">
      <c r="A8" s="71"/>
      <c r="B8" s="71"/>
      <c r="C8" s="91">
        <v>2666.69</v>
      </c>
      <c r="D8" s="87">
        <v>4000.03</v>
      </c>
      <c r="E8" s="88">
        <v>0.12</v>
      </c>
      <c r="F8" s="71"/>
      <c r="G8" s="91">
        <v>2826.66</v>
      </c>
      <c r="H8" s="87">
        <v>3751.05</v>
      </c>
      <c r="I8" s="89">
        <v>0.15</v>
      </c>
      <c r="J8" s="90">
        <v>370.4</v>
      </c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</row>
    <row r="9" ht="18.0" customHeight="1">
      <c r="A9" s="71"/>
      <c r="B9" s="71"/>
      <c r="C9" s="92">
        <v>4000.04</v>
      </c>
      <c r="D9" s="93">
        <v>7786.02</v>
      </c>
      <c r="E9" s="94">
        <v>0.14</v>
      </c>
      <c r="F9" s="71"/>
      <c r="G9" s="91">
        <v>3751.06</v>
      </c>
      <c r="H9" s="87">
        <v>4664.68</v>
      </c>
      <c r="I9" s="89">
        <v>0.225</v>
      </c>
      <c r="J9" s="90">
        <v>651.73</v>
      </c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</row>
    <row r="10" ht="18.0" customHeight="1">
      <c r="A10" s="71"/>
      <c r="B10" s="71"/>
      <c r="C10" s="71"/>
      <c r="D10" s="71"/>
      <c r="E10" s="71"/>
      <c r="F10" s="71"/>
      <c r="G10" s="95">
        <v>4664.69</v>
      </c>
      <c r="H10" s="96">
        <v>50000.0</v>
      </c>
      <c r="I10" s="97">
        <v>0.275</v>
      </c>
      <c r="J10" s="98">
        <v>884.96</v>
      </c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</row>
    <row r="11" ht="18.0" customHeight="1">
      <c r="A11" s="71"/>
      <c r="B11" s="71"/>
      <c r="C11" s="71"/>
      <c r="D11" s="71"/>
      <c r="E11" s="71"/>
      <c r="F11" s="71"/>
      <c r="G11" s="99"/>
      <c r="H11" s="100" t="s">
        <v>31</v>
      </c>
      <c r="I11" s="101"/>
      <c r="J11" s="102" t="s">
        <v>32</v>
      </c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</row>
    <row r="12" ht="30.0" customHeight="1">
      <c r="A12" s="103"/>
      <c r="B12" s="103"/>
      <c r="C12" s="103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3"/>
      <c r="Y12" s="103"/>
      <c r="Z12" s="103"/>
      <c r="AA12" s="103"/>
    </row>
    <row r="13">
      <c r="A13" s="71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</row>
    <row r="14">
      <c r="A14" s="71"/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</row>
    <row r="15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</row>
    <row r="16">
      <c r="A16" s="71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</row>
    <row r="17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  <c r="Z17" s="71"/>
      <c r="AA17" s="71"/>
    </row>
    <row r="18">
      <c r="A18" s="71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</row>
    <row r="19">
      <c r="A19" s="71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</row>
    <row r="20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</row>
    <row r="21" ht="15.75" customHeight="1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</row>
    <row r="22" ht="15.75" customHeight="1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</row>
    <row r="23" ht="15.75" customHeight="1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</row>
    <row r="24" ht="15.75" customHeight="1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</row>
    <row r="25" ht="15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</row>
    <row r="26" ht="15.75" customHeight="1">
      <c r="A26" s="71"/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</row>
    <row r="27" ht="15.75" customHeight="1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</row>
    <row r="28" ht="15.75" customHeight="1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</row>
    <row r="29" ht="15.75" customHeight="1">
      <c r="A29" s="71"/>
      <c r="B29" s="71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</row>
    <row r="30" ht="15.75" customHeight="1">
      <c r="A30" s="71"/>
      <c r="B30" s="71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</row>
    <row r="31" ht="15.75" customHeight="1">
      <c r="A31" s="71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</row>
    <row r="32" ht="15.75" customHeight="1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</row>
    <row r="33" ht="15.75" customHeight="1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  <c r="Y33" s="71"/>
      <c r="Z33" s="71"/>
      <c r="AA33" s="71"/>
    </row>
    <row r="34" ht="15.7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</row>
    <row r="35" ht="15.75" customHeight="1">
      <c r="A35" s="71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</row>
    <row r="36" ht="15.75" customHeight="1">
      <c r="A36" s="71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</row>
    <row r="37" ht="15.75" customHeight="1">
      <c r="A37" s="71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</row>
    <row r="38" ht="15.75" customHeight="1">
      <c r="A38" s="71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</row>
    <row r="39" ht="15.75" customHeight="1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</row>
    <row r="40" ht="15.75" customHeight="1">
      <c r="A40" s="71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</row>
    <row r="41" ht="15.75" customHeight="1">
      <c r="A41" s="71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</row>
    <row r="42" ht="15.75" customHeight="1">
      <c r="A42" s="71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</row>
    <row r="43" ht="15.75" customHeight="1">
      <c r="A43" s="71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</row>
    <row r="44" ht="15.75" customHeight="1">
      <c r="A44" s="71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</row>
    <row r="45" ht="15.75" customHeight="1">
      <c r="A45" s="71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</row>
    <row r="46" ht="15.75" customHeight="1">
      <c r="A46" s="71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</row>
    <row r="47" ht="15.75" customHeight="1">
      <c r="A47" s="71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</row>
    <row r="48" ht="15.75" customHeight="1">
      <c r="A48" s="71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</row>
    <row r="49" ht="15.75" customHeight="1">
      <c r="A49" s="71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</row>
    <row r="50" ht="15.75" customHeight="1">
      <c r="A50" s="71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</row>
    <row r="51" ht="15.75" customHeight="1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</row>
    <row r="52" ht="15.75" customHeight="1">
      <c r="A52" s="71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</row>
    <row r="53" ht="15.75" customHeight="1">
      <c r="A53" s="71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</row>
    <row r="54" ht="15.75" customHeight="1">
      <c r="A54" s="71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</row>
    <row r="55" ht="15.75" customHeight="1">
      <c r="A55" s="71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</row>
    <row r="56" ht="15.7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</row>
    <row r="57" ht="15.75" customHeight="1">
      <c r="A57" s="71"/>
      <c r="B57" s="71"/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</row>
    <row r="58" ht="15.75" customHeight="1">
      <c r="A58" s="71"/>
      <c r="B58" s="71"/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</row>
    <row r="59" ht="15.75" customHeight="1">
      <c r="A59" s="71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1"/>
      <c r="W59" s="71"/>
      <c r="X59" s="71"/>
      <c r="Y59" s="71"/>
      <c r="Z59" s="71"/>
      <c r="AA59" s="71"/>
    </row>
    <row r="60" ht="15.75" customHeight="1">
      <c r="A60" s="71"/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</row>
    <row r="61" ht="15.75" customHeight="1">
      <c r="A61" s="71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</row>
    <row r="62" ht="15.7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</row>
    <row r="63" ht="15.75" customHeight="1">
      <c r="A63" s="71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</row>
    <row r="64" ht="15.7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</row>
    <row r="65" ht="15.75" customHeight="1">
      <c r="A65" s="71"/>
      <c r="B65" s="71"/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</row>
    <row r="66" ht="15.75" customHeight="1">
      <c r="A66" s="71"/>
      <c r="B66" s="71"/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</row>
    <row r="67" ht="15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1"/>
      <c r="W67" s="71"/>
      <c r="X67" s="71"/>
      <c r="Y67" s="71"/>
      <c r="Z67" s="71"/>
      <c r="AA67" s="71"/>
    </row>
    <row r="68" ht="15.75" customHeight="1">
      <c r="A68" s="71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</row>
    <row r="69" ht="15.75" customHeight="1">
      <c r="A69" s="71"/>
      <c r="B69" s="71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</row>
    <row r="70" ht="15.75" customHeight="1">
      <c r="A70" s="71"/>
      <c r="B70" s="71"/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</row>
    <row r="71" ht="15.75" customHeight="1">
      <c r="A71" s="71"/>
      <c r="B71" s="71"/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</row>
    <row r="72" ht="15.75" customHeight="1">
      <c r="A72" s="71"/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</row>
    <row r="73" ht="15.75" customHeight="1">
      <c r="A73" s="71"/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</row>
    <row r="74" ht="15.75" customHeight="1">
      <c r="A74" s="71"/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</row>
    <row r="75" ht="15.75" customHeight="1">
      <c r="A75" s="71"/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</row>
    <row r="76" ht="15.75" customHeight="1">
      <c r="A76" s="71"/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</row>
    <row r="77" ht="15.75" customHeight="1">
      <c r="A77" s="71"/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</row>
    <row r="78" ht="15.75" customHeight="1">
      <c r="A78" s="71"/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</row>
    <row r="79" ht="15.75" customHeight="1">
      <c r="A79" s="71"/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</row>
    <row r="80" ht="15.75" customHeight="1">
      <c r="A80" s="71"/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</row>
    <row r="81" ht="15.75" customHeight="1">
      <c r="A81" s="71"/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</row>
    <row r="82" ht="15.75" customHeight="1">
      <c r="A82" s="71"/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</row>
    <row r="83" ht="15.75" customHeight="1">
      <c r="A83" s="71"/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</row>
    <row r="84" ht="15.75" customHeight="1">
      <c r="A84" s="71"/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</row>
    <row r="85" ht="15.75" customHeight="1">
      <c r="A85" s="71"/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</row>
    <row r="86" ht="15.75" customHeight="1">
      <c r="A86" s="71"/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</row>
    <row r="87" ht="15.75" customHeight="1">
      <c r="A87" s="71"/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</row>
    <row r="88" ht="15.75" customHeight="1">
      <c r="A88" s="71"/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</row>
    <row r="89" ht="15.75" customHeight="1">
      <c r="A89" s="71"/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</row>
    <row r="90" ht="15.75" customHeight="1">
      <c r="A90" s="71"/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</row>
    <row r="91" ht="15.75" customHeight="1">
      <c r="A91" s="71"/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</row>
    <row r="92" ht="15.75" customHeight="1">
      <c r="A92" s="71"/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</row>
    <row r="93" ht="15.75" customHeight="1">
      <c r="A93" s="71"/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</row>
    <row r="94" ht="15.75" customHeight="1">
      <c r="A94" s="71"/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</row>
    <row r="95" ht="15.75" customHeight="1">
      <c r="A95" s="71"/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</row>
    <row r="96" ht="15.75" customHeight="1">
      <c r="A96" s="71"/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</row>
    <row r="97" ht="15.75" customHeight="1">
      <c r="A97" s="71"/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</row>
    <row r="98" ht="15.75" customHeight="1">
      <c r="A98" s="71"/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</row>
    <row r="99" ht="15.75" customHeight="1">
      <c r="A99" s="71"/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</row>
    <row r="100" ht="15.75" customHeight="1">
      <c r="A100" s="71"/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</row>
    <row r="101" ht="15.75" customHeight="1">
      <c r="A101" s="71"/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</row>
    <row r="102" ht="15.75" customHeight="1">
      <c r="A102" s="71"/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</row>
    <row r="103" ht="15.75" customHeight="1">
      <c r="A103" s="71"/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</row>
    <row r="104" ht="15.75" customHeight="1">
      <c r="A104" s="71"/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</row>
    <row r="105" ht="15.75" customHeight="1">
      <c r="A105" s="71"/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</row>
    <row r="106" ht="15.75" customHeight="1">
      <c r="A106" s="71"/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</row>
    <row r="107" ht="15.75" customHeight="1">
      <c r="A107" s="71"/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</row>
    <row r="108" ht="15.75" customHeight="1">
      <c r="A108" s="71"/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</row>
    <row r="109" ht="15.75" customHeight="1">
      <c r="A109" s="71"/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</row>
    <row r="110" ht="15.75" customHeight="1">
      <c r="A110" s="71"/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</row>
    <row r="111" ht="15.75" customHeight="1">
      <c r="A111" s="71"/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</row>
    <row r="112" ht="15.75" customHeight="1">
      <c r="A112" s="71"/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</row>
    <row r="113" ht="15.75" customHeight="1">
      <c r="A113" s="71"/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</row>
    <row r="114" ht="15.75" customHeight="1">
      <c r="A114" s="71"/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</row>
    <row r="115" ht="15.75" customHeight="1">
      <c r="A115" s="71"/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</row>
    <row r="116" ht="15.75" customHeight="1">
      <c r="A116" s="71"/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</row>
    <row r="117" ht="15.75" customHeight="1">
      <c r="A117" s="71"/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</row>
    <row r="118" ht="15.75" customHeight="1">
      <c r="A118" s="71"/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</row>
    <row r="119" ht="15.75" customHeight="1">
      <c r="A119" s="71"/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</row>
    <row r="120" ht="15.75" customHeight="1">
      <c r="A120" s="71"/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</row>
    <row r="121" ht="15.75" customHeight="1">
      <c r="A121" s="71"/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</row>
    <row r="122" ht="15.75" customHeight="1">
      <c r="A122" s="71"/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</row>
    <row r="123" ht="15.75" customHeight="1">
      <c r="A123" s="71"/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</row>
    <row r="124" ht="15.75" customHeight="1">
      <c r="A124" s="71"/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</row>
    <row r="125" ht="15.75" customHeight="1">
      <c r="A125" s="71"/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</row>
    <row r="126" ht="15.75" customHeight="1">
      <c r="A126" s="71"/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</row>
    <row r="127" ht="15.75" customHeight="1">
      <c r="A127" s="71"/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</row>
    <row r="128" ht="15.75" customHeight="1">
      <c r="A128" s="71"/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</row>
    <row r="129" ht="15.75" customHeight="1">
      <c r="A129" s="71"/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</row>
    <row r="130" ht="15.75" customHeight="1">
      <c r="A130" s="71"/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</row>
    <row r="131" ht="15.75" customHeight="1">
      <c r="A131" s="71"/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</row>
    <row r="132" ht="15.75" customHeight="1">
      <c r="A132" s="71"/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</row>
    <row r="133" ht="15.75" customHeight="1">
      <c r="A133" s="71"/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</row>
    <row r="134" ht="15.75" customHeight="1">
      <c r="A134" s="71"/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</row>
    <row r="135" ht="15.75" customHeight="1">
      <c r="A135" s="71"/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</row>
    <row r="136" ht="15.75" customHeight="1">
      <c r="A136" s="71"/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</row>
    <row r="137" ht="15.75" customHeight="1">
      <c r="A137" s="71"/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</row>
    <row r="138" ht="15.75" customHeight="1">
      <c r="A138" s="71"/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</row>
    <row r="139" ht="15.75" customHeight="1">
      <c r="A139" s="71"/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</row>
    <row r="140" ht="15.75" customHeight="1">
      <c r="A140" s="71"/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</row>
    <row r="141" ht="15.75" customHeight="1">
      <c r="A141" s="71"/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</row>
    <row r="142" ht="15.75" customHeight="1">
      <c r="A142" s="71"/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</row>
    <row r="143" ht="15.75" customHeight="1">
      <c r="A143" s="71"/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</row>
    <row r="144" ht="15.75" customHeight="1">
      <c r="A144" s="71"/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</row>
    <row r="145" ht="15.75" customHeight="1">
      <c r="A145" s="71"/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</row>
    <row r="146" ht="15.7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</row>
    <row r="147" ht="15.75" customHeight="1">
      <c r="A147" s="71"/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</row>
    <row r="148" ht="15.75" customHeight="1">
      <c r="A148" s="71"/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</row>
    <row r="149" ht="15.75" customHeight="1">
      <c r="A149" s="71"/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</row>
    <row r="150" ht="15.75" customHeight="1">
      <c r="A150" s="71"/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</row>
    <row r="151" ht="15.75" customHeight="1">
      <c r="A151" s="71"/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</row>
    <row r="152" ht="15.75" customHeight="1">
      <c r="A152" s="71"/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</row>
    <row r="153" ht="15.75" customHeight="1">
      <c r="A153" s="71"/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</row>
    <row r="154" ht="15.75" customHeight="1">
      <c r="A154" s="71"/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</row>
    <row r="155" ht="15.75" customHeight="1">
      <c r="A155" s="71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</row>
    <row r="156" ht="15.75" customHeight="1">
      <c r="A156" s="71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</row>
    <row r="157" ht="15.75" customHeight="1">
      <c r="A157" s="71"/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</row>
    <row r="158" ht="15.75" customHeight="1">
      <c r="A158" s="71"/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</row>
    <row r="159" ht="15.75" customHeight="1">
      <c r="A159" s="71"/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</row>
    <row r="160" ht="15.75" customHeight="1">
      <c r="A160" s="71"/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</row>
    <row r="161" ht="15.75" customHeight="1">
      <c r="A161" s="71"/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</row>
    <row r="162" ht="15.75" customHeight="1">
      <c r="A162" s="71"/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</row>
    <row r="163" ht="15.75" customHeight="1">
      <c r="A163" s="71"/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</row>
    <row r="164" ht="15.75" customHeight="1">
      <c r="A164" s="71"/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</row>
    <row r="165" ht="15.75" customHeight="1">
      <c r="A165" s="71"/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</row>
    <row r="166" ht="15.75" customHeight="1">
      <c r="A166" s="71"/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</row>
    <row r="167" ht="15.75" customHeight="1">
      <c r="A167" s="71"/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</row>
    <row r="168" ht="15.75" customHeight="1">
      <c r="A168" s="71"/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</row>
    <row r="169" ht="15.75" customHeight="1">
      <c r="A169" s="71"/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</row>
    <row r="170" ht="15.75" customHeight="1">
      <c r="A170" s="71"/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</row>
    <row r="171" ht="15.75" customHeight="1">
      <c r="A171" s="71"/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</row>
    <row r="172" ht="15.75" customHeight="1">
      <c r="A172" s="71"/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</row>
    <row r="173" ht="15.75" customHeight="1">
      <c r="A173" s="71"/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</row>
    <row r="174" ht="15.75" customHeight="1">
      <c r="A174" s="71"/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</row>
    <row r="175" ht="15.75" customHeight="1">
      <c r="A175" s="71"/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</row>
    <row r="176" ht="15.75" customHeight="1">
      <c r="A176" s="71"/>
      <c r="B176" s="71"/>
      <c r="C176" s="71"/>
      <c r="D176" s="71"/>
      <c r="E176" s="71"/>
      <c r="F176" s="71"/>
      <c r="G176" s="71"/>
      <c r="H176" s="71"/>
      <c r="I176" s="71"/>
      <c r="J176" s="71"/>
      <c r="K176" s="71"/>
      <c r="L176" s="71"/>
      <c r="M176" s="71"/>
      <c r="N176" s="71"/>
      <c r="O176" s="71"/>
      <c r="P176" s="71"/>
      <c r="Q176" s="71"/>
      <c r="R176" s="71"/>
      <c r="S176" s="71"/>
      <c r="T176" s="71"/>
      <c r="U176" s="71"/>
      <c r="V176" s="71"/>
      <c r="W176" s="71"/>
      <c r="X176" s="71"/>
      <c r="Y176" s="71"/>
      <c r="Z176" s="71"/>
      <c r="AA176" s="71"/>
    </row>
    <row r="177" ht="15.75" customHeight="1">
      <c r="A177" s="71"/>
      <c r="B177" s="71"/>
      <c r="C177" s="71"/>
      <c r="D177" s="71"/>
      <c r="E177" s="71"/>
      <c r="F177" s="71"/>
      <c r="G177" s="71"/>
      <c r="H177" s="71"/>
      <c r="I177" s="71"/>
      <c r="J177" s="71"/>
      <c r="K177" s="71"/>
      <c r="L177" s="71"/>
      <c r="M177" s="71"/>
      <c r="N177" s="71"/>
      <c r="O177" s="71"/>
      <c r="P177" s="71"/>
      <c r="Q177" s="71"/>
      <c r="R177" s="71"/>
      <c r="S177" s="71"/>
      <c r="T177" s="71"/>
      <c r="U177" s="71"/>
      <c r="V177" s="71"/>
      <c r="W177" s="71"/>
      <c r="X177" s="71"/>
      <c r="Y177" s="71"/>
      <c r="Z177" s="71"/>
      <c r="AA177" s="71"/>
    </row>
    <row r="178" ht="15.75" customHeight="1">
      <c r="A178" s="71"/>
      <c r="B178" s="71"/>
      <c r="C178" s="71"/>
      <c r="D178" s="71"/>
      <c r="E178" s="71"/>
      <c r="F178" s="71"/>
      <c r="G178" s="71"/>
      <c r="H178" s="71"/>
      <c r="I178" s="71"/>
      <c r="J178" s="71"/>
      <c r="K178" s="71"/>
      <c r="L178" s="71"/>
      <c r="M178" s="71"/>
      <c r="N178" s="71"/>
      <c r="O178" s="71"/>
      <c r="P178" s="71"/>
      <c r="Q178" s="71"/>
      <c r="R178" s="71"/>
      <c r="S178" s="71"/>
      <c r="T178" s="71"/>
      <c r="U178" s="71"/>
      <c r="V178" s="71"/>
      <c r="W178" s="71"/>
      <c r="X178" s="71"/>
      <c r="Y178" s="71"/>
      <c r="Z178" s="71"/>
      <c r="AA178" s="71"/>
    </row>
    <row r="179" ht="15.75" customHeight="1">
      <c r="A179" s="71"/>
      <c r="B179" s="71"/>
      <c r="C179" s="71"/>
      <c r="D179" s="71"/>
      <c r="E179" s="71"/>
      <c r="F179" s="71"/>
      <c r="G179" s="71"/>
      <c r="H179" s="71"/>
      <c r="I179" s="71"/>
      <c r="J179" s="71"/>
      <c r="K179" s="71"/>
      <c r="L179" s="71"/>
      <c r="M179" s="71"/>
      <c r="N179" s="71"/>
      <c r="O179" s="71"/>
      <c r="P179" s="71"/>
      <c r="Q179" s="71"/>
      <c r="R179" s="71"/>
      <c r="S179" s="71"/>
      <c r="T179" s="71"/>
      <c r="U179" s="71"/>
      <c r="V179" s="71"/>
      <c r="W179" s="71"/>
      <c r="X179" s="71"/>
      <c r="Y179" s="71"/>
      <c r="Z179" s="71"/>
      <c r="AA179" s="71"/>
    </row>
    <row r="180" ht="15.75" customHeight="1">
      <c r="A180" s="71"/>
      <c r="B180" s="71"/>
      <c r="C180" s="71"/>
      <c r="D180" s="71"/>
      <c r="E180" s="71"/>
      <c r="F180" s="71"/>
      <c r="G180" s="71"/>
      <c r="H180" s="71"/>
      <c r="I180" s="71"/>
      <c r="J180" s="71"/>
      <c r="K180" s="71"/>
      <c r="L180" s="71"/>
      <c r="M180" s="71"/>
      <c r="N180" s="71"/>
      <c r="O180" s="71"/>
      <c r="P180" s="71"/>
      <c r="Q180" s="71"/>
      <c r="R180" s="71"/>
      <c r="S180" s="71"/>
      <c r="T180" s="71"/>
      <c r="U180" s="71"/>
      <c r="V180" s="71"/>
      <c r="W180" s="71"/>
      <c r="X180" s="71"/>
      <c r="Y180" s="71"/>
      <c r="Z180" s="71"/>
      <c r="AA180" s="71"/>
    </row>
    <row r="181" ht="15.75" customHeight="1">
      <c r="A181" s="71"/>
      <c r="B181" s="71"/>
      <c r="C181" s="71"/>
      <c r="D181" s="71"/>
      <c r="E181" s="71"/>
      <c r="F181" s="71"/>
      <c r="G181" s="71"/>
      <c r="H181" s="71"/>
      <c r="I181" s="71"/>
      <c r="J181" s="71"/>
      <c r="K181" s="71"/>
      <c r="L181" s="71"/>
      <c r="M181" s="71"/>
      <c r="N181" s="71"/>
      <c r="O181" s="71"/>
      <c r="P181" s="71"/>
      <c r="Q181" s="71"/>
      <c r="R181" s="71"/>
      <c r="S181" s="71"/>
      <c r="T181" s="71"/>
      <c r="U181" s="71"/>
      <c r="V181" s="71"/>
      <c r="W181" s="71"/>
      <c r="X181" s="71"/>
      <c r="Y181" s="71"/>
      <c r="Z181" s="71"/>
      <c r="AA181" s="71"/>
    </row>
    <row r="182" ht="15.75" customHeight="1">
      <c r="A182" s="71"/>
      <c r="B182" s="71"/>
      <c r="C182" s="71"/>
      <c r="D182" s="71"/>
      <c r="E182" s="71"/>
      <c r="F182" s="71"/>
      <c r="G182" s="71"/>
      <c r="H182" s="71"/>
      <c r="I182" s="71"/>
      <c r="J182" s="71"/>
      <c r="K182" s="71"/>
      <c r="L182" s="71"/>
      <c r="M182" s="71"/>
      <c r="N182" s="71"/>
      <c r="O182" s="71"/>
      <c r="P182" s="71"/>
      <c r="Q182" s="71"/>
      <c r="R182" s="71"/>
      <c r="S182" s="71"/>
      <c r="T182" s="71"/>
      <c r="U182" s="71"/>
      <c r="V182" s="71"/>
      <c r="W182" s="71"/>
      <c r="X182" s="71"/>
      <c r="Y182" s="71"/>
      <c r="Z182" s="71"/>
      <c r="AA182" s="71"/>
    </row>
    <row r="183" ht="15.75" customHeight="1">
      <c r="A183" s="71"/>
      <c r="B183" s="71"/>
      <c r="C183" s="71"/>
      <c r="D183" s="71"/>
      <c r="E183" s="71"/>
      <c r="F183" s="71"/>
      <c r="G183" s="71"/>
      <c r="H183" s="71"/>
      <c r="I183" s="71"/>
      <c r="J183" s="71"/>
      <c r="K183" s="71"/>
      <c r="L183" s="71"/>
      <c r="M183" s="71"/>
      <c r="N183" s="71"/>
      <c r="O183" s="71"/>
      <c r="P183" s="71"/>
      <c r="Q183" s="71"/>
      <c r="R183" s="71"/>
      <c r="S183" s="71"/>
      <c r="T183" s="71"/>
      <c r="U183" s="71"/>
      <c r="V183" s="71"/>
      <c r="W183" s="71"/>
      <c r="X183" s="71"/>
      <c r="Y183" s="71"/>
      <c r="Z183" s="71"/>
      <c r="AA183" s="71"/>
    </row>
    <row r="184" ht="15.75" customHeight="1">
      <c r="A184" s="71"/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</row>
    <row r="185" ht="15.75" customHeight="1">
      <c r="A185" s="71"/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</row>
    <row r="186" ht="15.75" customHeight="1">
      <c r="A186" s="71"/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</row>
    <row r="187" ht="15.75" customHeight="1">
      <c r="A187" s="71"/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</row>
    <row r="188" ht="15.75" customHeight="1">
      <c r="A188" s="71"/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</row>
    <row r="189" ht="15.75" customHeight="1">
      <c r="A189" s="71"/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</row>
    <row r="190" ht="15.75" customHeight="1">
      <c r="A190" s="71"/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</row>
    <row r="191" ht="15.75" customHeight="1">
      <c r="A191" s="71"/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</row>
    <row r="192" ht="15.75" customHeight="1">
      <c r="A192" s="71"/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</row>
    <row r="193" ht="15.75" customHeight="1">
      <c r="A193" s="71"/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</row>
    <row r="194" ht="15.75" customHeight="1">
      <c r="A194" s="71"/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</row>
    <row r="195" ht="15.75" customHeight="1">
      <c r="A195" s="71"/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</row>
    <row r="196" ht="15.75" customHeight="1">
      <c r="A196" s="71"/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</row>
    <row r="197" ht="15.75" customHeight="1">
      <c r="A197" s="71"/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</row>
    <row r="198" ht="15.75" customHeight="1">
      <c r="A198" s="71"/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</row>
    <row r="199" ht="15.75" customHeight="1">
      <c r="A199" s="71"/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</row>
    <row r="200" ht="15.75" customHeight="1">
      <c r="A200" s="71"/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</row>
    <row r="201" ht="15.75" customHeight="1">
      <c r="A201" s="71"/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</row>
    <row r="202" ht="15.75" customHeight="1">
      <c r="A202" s="71"/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</row>
    <row r="203" ht="15.75" customHeight="1">
      <c r="A203" s="71"/>
      <c r="B203" s="71"/>
      <c r="C203" s="71"/>
      <c r="D203" s="71"/>
      <c r="E203" s="71"/>
      <c r="F203" s="71"/>
      <c r="G203" s="71"/>
      <c r="H203" s="71"/>
      <c r="I203" s="71"/>
      <c r="J203" s="71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71"/>
      <c r="X203" s="71"/>
      <c r="Y203" s="71"/>
      <c r="Z203" s="71"/>
      <c r="AA203" s="71"/>
    </row>
    <row r="204" ht="15.75" customHeight="1">
      <c r="A204" s="71"/>
      <c r="B204" s="71"/>
      <c r="C204" s="71"/>
      <c r="D204" s="71"/>
      <c r="E204" s="71"/>
      <c r="F204" s="71"/>
      <c r="G204" s="71"/>
      <c r="H204" s="71"/>
      <c r="I204" s="71"/>
      <c r="J204" s="71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71"/>
      <c r="X204" s="71"/>
      <c r="Y204" s="71"/>
      <c r="Z204" s="71"/>
      <c r="AA204" s="71"/>
    </row>
    <row r="205" ht="15.75" customHeight="1">
      <c r="A205" s="71"/>
      <c r="B205" s="71"/>
      <c r="C205" s="71"/>
      <c r="D205" s="71"/>
      <c r="E205" s="71"/>
      <c r="F205" s="71"/>
      <c r="G205" s="71"/>
      <c r="H205" s="71"/>
      <c r="I205" s="71"/>
      <c r="J205" s="71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71"/>
      <c r="X205" s="71"/>
      <c r="Y205" s="71"/>
      <c r="Z205" s="71"/>
      <c r="AA205" s="71"/>
    </row>
    <row r="206" ht="15.75" customHeight="1">
      <c r="A206" s="71"/>
      <c r="B206" s="71"/>
      <c r="C206" s="71"/>
      <c r="D206" s="71"/>
      <c r="E206" s="71"/>
      <c r="F206" s="71"/>
      <c r="G206" s="71"/>
      <c r="H206" s="71"/>
      <c r="I206" s="71"/>
      <c r="J206" s="71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71"/>
      <c r="X206" s="71"/>
      <c r="Y206" s="71"/>
      <c r="Z206" s="71"/>
      <c r="AA206" s="71"/>
    </row>
    <row r="207" ht="15.75" customHeight="1">
      <c r="A207" s="71"/>
      <c r="B207" s="71"/>
      <c r="C207" s="71"/>
      <c r="D207" s="71"/>
      <c r="E207" s="71"/>
      <c r="F207" s="71"/>
      <c r="G207" s="71"/>
      <c r="H207" s="71"/>
      <c r="I207" s="71"/>
      <c r="J207" s="71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71"/>
      <c r="X207" s="71"/>
      <c r="Y207" s="71"/>
      <c r="Z207" s="71"/>
      <c r="AA207" s="71"/>
    </row>
    <row r="208" ht="15.75" customHeight="1">
      <c r="A208" s="71"/>
      <c r="B208" s="71"/>
      <c r="C208" s="71"/>
      <c r="D208" s="71"/>
      <c r="E208" s="71"/>
      <c r="F208" s="71"/>
      <c r="G208" s="71"/>
      <c r="H208" s="71"/>
      <c r="I208" s="71"/>
      <c r="J208" s="71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71"/>
      <c r="X208" s="71"/>
      <c r="Y208" s="71"/>
      <c r="Z208" s="71"/>
      <c r="AA208" s="71"/>
    </row>
    <row r="209" ht="15.75" customHeight="1">
      <c r="A209" s="71"/>
      <c r="B209" s="71"/>
      <c r="C209" s="71"/>
      <c r="D209" s="71"/>
      <c r="E209" s="71"/>
      <c r="F209" s="71"/>
      <c r="G209" s="71"/>
      <c r="H209" s="71"/>
      <c r="I209" s="71"/>
      <c r="J209" s="71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71"/>
      <c r="X209" s="71"/>
      <c r="Y209" s="71"/>
      <c r="Z209" s="71"/>
      <c r="AA209" s="71"/>
    </row>
    <row r="210" ht="15.75" customHeight="1">
      <c r="A210" s="71"/>
      <c r="B210" s="71"/>
      <c r="C210" s="71"/>
      <c r="D210" s="71"/>
      <c r="E210" s="71"/>
      <c r="F210" s="71"/>
      <c r="G210" s="71"/>
      <c r="H210" s="71"/>
      <c r="I210" s="71"/>
      <c r="J210" s="71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71"/>
      <c r="X210" s="71"/>
      <c r="Y210" s="71"/>
      <c r="Z210" s="71"/>
      <c r="AA210" s="71"/>
    </row>
    <row r="211" ht="15.75" customHeight="1">
      <c r="A211" s="71"/>
      <c r="B211" s="71"/>
      <c r="C211" s="71"/>
      <c r="D211" s="71"/>
      <c r="E211" s="71"/>
      <c r="F211" s="71"/>
      <c r="G211" s="71"/>
      <c r="H211" s="71"/>
      <c r="I211" s="71"/>
      <c r="J211" s="71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71"/>
      <c r="X211" s="71"/>
      <c r="Y211" s="71"/>
      <c r="Z211" s="71"/>
      <c r="AA211" s="71"/>
    </row>
    <row r="212" ht="15.75" customHeight="1">
      <c r="A212" s="71"/>
      <c r="B212" s="71"/>
      <c r="C212" s="71"/>
      <c r="D212" s="71"/>
      <c r="E212" s="71"/>
      <c r="F212" s="71"/>
      <c r="G212" s="71"/>
      <c r="H212" s="71"/>
      <c r="I212" s="71"/>
      <c r="J212" s="71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71"/>
      <c r="X212" s="71"/>
      <c r="Y212" s="71"/>
      <c r="Z212" s="71"/>
      <c r="AA212" s="71"/>
    </row>
    <row r="213" ht="15.75" customHeight="1">
      <c r="A213" s="71"/>
      <c r="B213" s="71"/>
      <c r="C213" s="71"/>
      <c r="D213" s="71"/>
      <c r="E213" s="71"/>
      <c r="F213" s="71"/>
      <c r="G213" s="71"/>
      <c r="H213" s="71"/>
      <c r="I213" s="71"/>
      <c r="J213" s="71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71"/>
      <c r="X213" s="71"/>
      <c r="Y213" s="71"/>
      <c r="Z213" s="71"/>
      <c r="AA213" s="71"/>
    </row>
    <row r="214" ht="15.75" customHeight="1">
      <c r="A214" s="71"/>
      <c r="B214" s="71"/>
      <c r="C214" s="71"/>
      <c r="D214" s="71"/>
      <c r="E214" s="71"/>
      <c r="F214" s="71"/>
      <c r="G214" s="71"/>
      <c r="H214" s="71"/>
      <c r="I214" s="71"/>
      <c r="J214" s="71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71"/>
      <c r="X214" s="71"/>
      <c r="Y214" s="71"/>
      <c r="Z214" s="71"/>
      <c r="AA214" s="71"/>
    </row>
    <row r="215" ht="15.75" customHeight="1">
      <c r="A215" s="71"/>
      <c r="B215" s="71"/>
      <c r="C215" s="71"/>
      <c r="D215" s="71"/>
      <c r="E215" s="71"/>
      <c r="F215" s="71"/>
      <c r="G215" s="71"/>
      <c r="H215" s="71"/>
      <c r="I215" s="71"/>
      <c r="J215" s="71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71"/>
      <c r="X215" s="71"/>
      <c r="Y215" s="71"/>
      <c r="Z215" s="71"/>
      <c r="AA215" s="71"/>
    </row>
    <row r="216" ht="15.75" customHeight="1">
      <c r="A216" s="71"/>
      <c r="B216" s="71"/>
      <c r="C216" s="71"/>
      <c r="D216" s="71"/>
      <c r="E216" s="71"/>
      <c r="F216" s="71"/>
      <c r="G216" s="71"/>
      <c r="H216" s="71"/>
      <c r="I216" s="71"/>
      <c r="J216" s="71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71"/>
      <c r="X216" s="71"/>
      <c r="Y216" s="71"/>
      <c r="Z216" s="71"/>
      <c r="AA216" s="71"/>
    </row>
    <row r="217" ht="15.75" customHeight="1">
      <c r="A217" s="71"/>
      <c r="B217" s="71"/>
      <c r="C217" s="71"/>
      <c r="D217" s="71"/>
      <c r="E217" s="71"/>
      <c r="F217" s="71"/>
      <c r="G217" s="71"/>
      <c r="H217" s="71"/>
      <c r="I217" s="71"/>
      <c r="J217" s="71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71"/>
      <c r="X217" s="71"/>
      <c r="Y217" s="71"/>
      <c r="Z217" s="71"/>
      <c r="AA217" s="71"/>
    </row>
    <row r="218" ht="15.75" customHeight="1">
      <c r="A218" s="71"/>
      <c r="B218" s="71"/>
      <c r="C218" s="71"/>
      <c r="D218" s="71"/>
      <c r="E218" s="71"/>
      <c r="F218" s="71"/>
      <c r="G218" s="71"/>
      <c r="H218" s="71"/>
      <c r="I218" s="71"/>
      <c r="J218" s="71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71"/>
      <c r="X218" s="71"/>
      <c r="Y218" s="71"/>
      <c r="Z218" s="71"/>
      <c r="AA218" s="71"/>
    </row>
    <row r="219" ht="15.75" customHeight="1">
      <c r="A219" s="71"/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</row>
    <row r="220" ht="15.75" customHeight="1">
      <c r="A220" s="71"/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71"/>
      <c r="X220" s="71"/>
      <c r="Y220" s="71"/>
      <c r="Z220" s="71"/>
      <c r="AA220" s="71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">
    <mergeCell ref="B1:H1"/>
    <mergeCell ref="C4:E4"/>
    <mergeCell ref="G4:J4"/>
    <mergeCell ref="H11:I11"/>
  </mergeCells>
  <printOptions/>
  <pageMargins bottom="0.75" footer="0.0" header="0.0" left="0.7" right="0.7" top="0.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1.22" defaultRowHeight="15.0"/>
  <cols>
    <col customWidth="1" min="1" max="6" width="11.22"/>
    <col customWidth="1" min="11" max="11" width="12.44"/>
  </cols>
  <sheetData>
    <row r="4">
      <c r="C4" s="71"/>
      <c r="D4" s="74" t="s">
        <v>24</v>
      </c>
      <c r="E4" s="75"/>
      <c r="F4" s="76"/>
      <c r="G4" s="77"/>
      <c r="H4" s="78" t="s">
        <v>25</v>
      </c>
      <c r="I4" s="75"/>
      <c r="J4" s="75"/>
      <c r="K4" s="76"/>
    </row>
    <row r="5">
      <c r="C5" s="71"/>
      <c r="D5" s="79" t="s">
        <v>26</v>
      </c>
      <c r="E5" s="80" t="s">
        <v>27</v>
      </c>
      <c r="F5" s="81" t="s">
        <v>28</v>
      </c>
      <c r="G5" s="71"/>
      <c r="H5" s="82" t="s">
        <v>29</v>
      </c>
      <c r="I5" s="83" t="s">
        <v>27</v>
      </c>
      <c r="J5" s="84" t="s">
        <v>28</v>
      </c>
      <c r="K5" s="85" t="s">
        <v>30</v>
      </c>
    </row>
    <row r="6">
      <c r="C6" s="71"/>
      <c r="D6" s="91">
        <v>1412.0</v>
      </c>
      <c r="E6" s="87">
        <v>1412.0</v>
      </c>
      <c r="F6" s="88">
        <v>0.075</v>
      </c>
      <c r="G6" s="71"/>
      <c r="H6" s="91">
        <v>2112.0</v>
      </c>
      <c r="I6" s="87">
        <v>2112.0</v>
      </c>
      <c r="J6" s="89">
        <v>0.0</v>
      </c>
      <c r="K6" s="90">
        <v>0.0</v>
      </c>
    </row>
    <row r="7">
      <c r="C7" s="71"/>
      <c r="D7" s="91">
        <v>1412.01</v>
      </c>
      <c r="E7" s="87">
        <v>2666.68</v>
      </c>
      <c r="F7" s="88">
        <v>0.09</v>
      </c>
      <c r="G7" s="71"/>
      <c r="H7" s="104">
        <v>2112.01</v>
      </c>
      <c r="I7" s="105">
        <v>2826.65</v>
      </c>
      <c r="J7" s="106">
        <v>0.075</v>
      </c>
      <c r="K7" s="107">
        <v>158.4</v>
      </c>
    </row>
    <row r="8">
      <c r="C8" s="71"/>
      <c r="D8" s="91">
        <v>2666.69</v>
      </c>
      <c r="E8" s="87">
        <v>4000.03</v>
      </c>
      <c r="F8" s="88">
        <v>0.12</v>
      </c>
      <c r="G8" s="71"/>
      <c r="H8" s="108">
        <v>2826.66</v>
      </c>
      <c r="I8" s="109">
        <v>3751.05</v>
      </c>
      <c r="J8" s="110">
        <v>0.15</v>
      </c>
      <c r="K8" s="107">
        <v>370.4</v>
      </c>
    </row>
    <row r="9">
      <c r="C9" s="71"/>
      <c r="D9" s="95">
        <v>4000.04</v>
      </c>
      <c r="E9" s="96">
        <v>7786.02</v>
      </c>
      <c r="F9" s="94">
        <v>0.14</v>
      </c>
      <c r="G9" s="71"/>
      <c r="H9" s="108">
        <v>3751.06</v>
      </c>
      <c r="I9" s="109">
        <v>4664.68</v>
      </c>
      <c r="J9" s="110">
        <v>0.225</v>
      </c>
      <c r="K9" s="107">
        <v>651.73</v>
      </c>
    </row>
    <row r="10">
      <c r="C10" s="71"/>
      <c r="D10" s="71"/>
      <c r="E10" s="71"/>
      <c r="F10" s="71"/>
      <c r="G10" s="71"/>
      <c r="H10" s="111">
        <v>4664.69</v>
      </c>
      <c r="I10" s="112">
        <v>50000.0</v>
      </c>
      <c r="J10" s="113">
        <v>0.275</v>
      </c>
      <c r="K10" s="114">
        <v>884.96</v>
      </c>
    </row>
    <row r="11">
      <c r="H11" s="115" t="s">
        <v>31</v>
      </c>
      <c r="I11" s="116"/>
      <c r="J11" s="116"/>
      <c r="K11" s="117">
        <v>189.59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D4:F4"/>
    <mergeCell ref="H4:K4"/>
    <mergeCell ref="H11:J11"/>
  </mergeCells>
  <drawing r:id="rId1"/>
</worksheet>
</file>