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spreadsheetml.comments+xml" PartName="/xl/comments21.xml"/>
  <Override ContentType="application/vnd.openxmlformats-officedocument.spreadsheetml.comments+xml" PartName="/xl/comments26.xml"/>
  <Override ContentType="application/vnd.openxmlformats-officedocument.spreadsheetml.comments+xml" PartName="/xl/comments9.xml"/>
  <Override ContentType="application/vnd.openxmlformats-officedocument.spreadsheetml.comments+xml" PartName="/xl/comments13.xml"/>
  <Override ContentType="application/vnd.openxmlformats-officedocument.spreadsheetml.comments+xml" PartName="/xl/comments4.xml"/>
  <Override ContentType="application/vnd.openxmlformats-officedocument.spreadsheetml.comments+xml" PartName="/xl/comments17.xml"/>
  <Override ContentType="application/vnd.openxmlformats-officedocument.spreadsheetml.comments+xml" PartName="/xl/comments8.xml"/>
  <Override ContentType="application/vnd.openxmlformats-officedocument.spreadsheetml.comments+xml" PartName="/xl/comments14.xml"/>
  <Override ContentType="application/vnd.openxmlformats-officedocument.spreadsheetml.comments+xml" PartName="/xl/comments27.xml"/>
  <Override ContentType="application/vnd.openxmlformats-officedocument.spreadsheetml.comments+xml" PartName="/xl/comments22.xml"/>
  <Override ContentType="application/vnd.openxmlformats-officedocument.spreadsheetml.comments+xml" PartName="/xl/comments3.xml"/>
  <Override ContentType="application/vnd.openxmlformats-officedocument.spreadsheetml.comments+xml" PartName="/xl/comments18.xml"/>
  <Override ContentType="application/vnd.openxmlformats-officedocument.spreadsheetml.comments+xml" PartName="/xl/comments15.xml"/>
  <Override ContentType="application/vnd.openxmlformats-officedocument.spreadsheetml.comments+xml" PartName="/xl/comments7.xml"/>
  <Override ContentType="application/vnd.openxmlformats-officedocument.spreadsheetml.comments+xml" PartName="/xl/comments10.xml"/>
  <Override ContentType="application/vnd.openxmlformats-officedocument.spreadsheetml.comments+xml" PartName="/xl/comments23.xml"/>
  <Override ContentType="application/vnd.openxmlformats-officedocument.spreadsheetml.comments+xml" PartName="/xl/comments24.xml"/>
  <Override ContentType="application/vnd.openxmlformats-officedocument.spreadsheetml.comments+xml" PartName="/xl/comments6.xml"/>
  <Override ContentType="application/vnd.openxmlformats-officedocument.spreadsheetml.comments+xml" PartName="/xl/comments19.xml"/>
  <Override ContentType="application/vnd.openxmlformats-officedocument.spreadsheetml.comments+xml" PartName="/xl/comments2.xml"/>
  <Override ContentType="application/vnd.openxmlformats-officedocument.spreadsheetml.comments+xml" PartName="/xl/comments11.xml"/>
  <Override ContentType="application/vnd.openxmlformats-officedocument.spreadsheetml.comments+xml" PartName="/xl/comments20.xml"/>
  <Override ContentType="application/vnd.openxmlformats-officedocument.spreadsheetml.comments+xml" PartName="/xl/comments25.xml"/>
  <Override ContentType="application/vnd.openxmlformats-officedocument.spreadsheetml.comments+xml" PartName="/xl/comments12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16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U" sheetId="1" r:id="rId4"/>
    <sheet state="visible" name="Matérias-Primas" sheetId="2" r:id="rId5"/>
    <sheet state="visible" name="Fórmulas Produção" sheetId="3" r:id="rId6"/>
    <sheet state="visible" name="JAN" sheetId="4" r:id="rId7"/>
    <sheet state="visible" name="OP - JAN" sheetId="5" r:id="rId8"/>
    <sheet state="visible" name="FEV" sheetId="6" r:id="rId9"/>
    <sheet state="visible" name="OP - FEV" sheetId="7" r:id="rId10"/>
    <sheet state="visible" name="MAR" sheetId="8" r:id="rId11"/>
    <sheet state="visible" name="OP - MAR" sheetId="9" r:id="rId12"/>
    <sheet state="visible" name="ABR" sheetId="10" r:id="rId13"/>
    <sheet state="visible" name="OP - ABR" sheetId="11" r:id="rId14"/>
    <sheet state="visible" name="MAI" sheetId="12" r:id="rId15"/>
    <sheet state="visible" name="OP - MAI" sheetId="13" r:id="rId16"/>
    <sheet state="visible" name="JUN" sheetId="14" r:id="rId17"/>
    <sheet state="visible" name="OP - JUN" sheetId="15" r:id="rId18"/>
    <sheet state="visible" name="JUL" sheetId="16" r:id="rId19"/>
    <sheet state="visible" name="OP - JUL" sheetId="17" r:id="rId20"/>
    <sheet state="visible" name="AGO" sheetId="18" r:id="rId21"/>
    <sheet state="visible" name="OP - AGO" sheetId="19" r:id="rId22"/>
    <sheet state="visible" name="SET" sheetId="20" r:id="rId23"/>
    <sheet state="visible" name="OP - SET" sheetId="21" r:id="rId24"/>
    <sheet state="visible" name="OUT" sheetId="22" r:id="rId25"/>
    <sheet state="visible" name="OP - OUT" sheetId="23" r:id="rId26"/>
    <sheet state="visible" name="NOV" sheetId="24" r:id="rId27"/>
    <sheet state="visible" name="OP - NOV" sheetId="25" r:id="rId28"/>
    <sheet state="visible" name="DEZ" sheetId="26" r:id="rId29"/>
    <sheet state="visible" name="OP - DEZ" sheetId="27" r:id="rId30"/>
    <sheet state="visible" name="Estoque MP" sheetId="28" r:id="rId31"/>
    <sheet state="visible" name="Estoque Produtos" sheetId="29" r:id="rId32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2">
      <text>
        <t xml:space="preserve">Os campos em VERDE são editáveis, os campos em BRANCO estão protegidos para preservar as fórmulas e garantir os cálculos automáticos.
Isto vale para todas as planilhas!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3">
      <text>
        <t xml:space="preserve">Digite aqui o nome do seu produto final.</t>
      </text>
    </comment>
    <comment authorId="0" ref="G3">
      <text>
        <t xml:space="preserve">Digite aqui o nome do seu produto final.</t>
      </text>
    </comment>
    <comment authorId="0" ref="L3">
      <text>
        <t xml:space="preserve">Digite aqui o nome do seu produto final.</t>
      </text>
    </comment>
    <comment authorId="0" ref="D4">
      <text>
        <t xml:space="preserve">Lembre-se: Colocar de acordo com a Unidade de Medida cadastrada de cada MP.
Se não vai utilizar a MP listada, coloque o valor 0 (zero).</t>
      </text>
    </comment>
    <comment authorId="0" ref="I4">
      <text>
        <t xml:space="preserve">Lembre-se: Colocar de acordo com a Unidade de Medida cadastrada de cada MP.
Se não vai utilizar a MP listada, coloque o valor 0 (zero).</t>
      </text>
    </comment>
    <comment authorId="0" ref="N4">
      <text>
        <t xml:space="preserve">Lembre-se: Colocar de acordo com a Unidade de Medida cadastrada de cada MP.
Se não vai utilizar a MP listada, coloque o valor 0 (zero).</t>
      </text>
    </comment>
    <comment authorId="0" ref="B21">
      <text>
        <t xml:space="preserve">Digite aqui o nome do seu produto final.</t>
      </text>
    </comment>
    <comment authorId="0" ref="G21">
      <text>
        <t xml:space="preserve">Digite aqui o nome do seu produto final.</t>
      </text>
    </comment>
    <comment authorId="0" ref="L21">
      <text>
        <t xml:space="preserve">Digite aqui o nome do seu produto final.</t>
      </text>
    </comment>
    <comment authorId="0" ref="D22">
      <text>
        <t xml:space="preserve">Lembre-se: Colocar de acordo com a Unidade de Medida cadastrada de cada MP.
Se não vai utilizar a MP listada, coloque o valor 0 (zero).</t>
      </text>
    </comment>
    <comment authorId="0" ref="I22">
      <text>
        <t xml:space="preserve">Lembre-se: Colocar de acordo com a Unidade de Medida cadastrada de cada MP.
Se não vai utilizar a MP listada, coloque o valor 0 (zero).</t>
      </text>
    </comment>
    <comment authorId="0" ref="N22">
      <text>
        <t xml:space="preserve">Lembre-se: Colocar de acordo com a Unidade de Medida cadastrada de cada MP.
Se não vai utilizar a MP listada, coloque o valor 0 (zero).</t>
      </text>
    </comment>
    <comment authorId="0" ref="B39">
      <text>
        <t xml:space="preserve">Digite aqui o nome do seu produto final.</t>
      </text>
    </comment>
    <comment authorId="0" ref="G39">
      <text>
        <t xml:space="preserve">Digite aqui o nome do seu produto final.</t>
      </text>
    </comment>
    <comment authorId="0" ref="L39">
      <text>
        <t xml:space="preserve">Digite aqui o nome do seu produto final.</t>
      </text>
    </comment>
    <comment authorId="0" ref="D40">
      <text>
        <t xml:space="preserve">Lembre-se: Colocar de acordo com a Unidade de Medida cadastrada de cada MP.
Se não vai utilizar a MP listada, coloque o valor 0 (zero).</t>
      </text>
    </comment>
    <comment authorId="0" ref="I40">
      <text>
        <t xml:space="preserve">Lembre-se: Colocar de acordo com a Unidade de Medida cadastrada de cada MP.
Se não vai utilizar a MP listada, coloque o valor 0 (zero).</t>
      </text>
    </comment>
    <comment authorId="0" ref="N40">
      <text>
        <t xml:space="preserve">Lembre-se: Colocar de acordo com a Unidade de Medida cadastrada de cada MP.
Se não vai utilizar a MP listada, coloque o valor 0 (zero).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7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8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9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10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1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1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13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14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15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16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17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18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19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20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2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2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23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24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25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H3">
      <text>
        <t xml:space="preserve">As SAÍDAS são atualizadas automaticamente após as Ordens de Produção de cada mês serem feitas.</t>
      </text>
    </comment>
    <comment authorId="0" ref="D4">
      <text>
        <t xml:space="preserve">Lembre-se: Colocar de acordo com a Unidade de Medida cadastrada de cada MP.</t>
      </text>
    </comment>
  </commentList>
</comments>
</file>

<file path=xl/comments26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Data do mês que foi feita a compra.</t>
      </text>
    </comment>
    <comment authorId="0" ref="J4">
      <text>
        <t xml:space="preserve">Destes produtos, quanto será produzido em cada data?</t>
      </text>
    </comment>
  </commentList>
</comments>
</file>

<file path=xl/comments27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2">
      <text>
        <t xml:space="preserve">Saldo = Entradas - Saídas.</t>
      </text>
    </comment>
  </commentList>
</comments>
</file>

<file path=xl/sharedStrings.xml><?xml version="1.0" encoding="utf-8"?>
<sst xmlns="http://schemas.openxmlformats.org/spreadsheetml/2006/main" count="378" uniqueCount="95">
  <si>
    <t>Planilha de Controle de Produção v 1.0</t>
  </si>
  <si>
    <t>Cadastro das Matérias-Primas utilizadas</t>
  </si>
  <si>
    <t>Fórmulas de Produção</t>
  </si>
  <si>
    <t>Compras de Matéria-Prima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</si>
  <si>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</si>
  <si>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</si>
  <si>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</si>
  <si>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</si>
  <si>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</si>
  <si>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</si>
  <si>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</si>
  <si>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</si>
  <si>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</si>
  <si>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</si>
  <si>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</si>
  <si>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</si>
  <si>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Ordens de Produção</t>
  </si>
  <si>
    <t>Estoque de Matéria-Prima Unificado</t>
  </si>
  <si>
    <t>Estoque de Produtos Fabricados Unificado</t>
  </si>
  <si>
    <t>Menu</t>
  </si>
  <si>
    <t>MATÉRIAS-PRIMAS UTILIZADAS</t>
  </si>
  <si>
    <t>Nº</t>
  </si>
  <si>
    <t>Cadastro Matéria-Prima</t>
  </si>
  <si>
    <t>Un. de Medida</t>
  </si>
  <si>
    <t>Farinha</t>
  </si>
  <si>
    <t>kg</t>
  </si>
  <si>
    <t>Fermento em pó</t>
  </si>
  <si>
    <t>g</t>
  </si>
  <si>
    <t>(Digite sua matéria-prima)</t>
  </si>
  <si>
    <t>PRODUTOS FABRICADOS PARA COMERCIALIZAÇÃO</t>
  </si>
  <si>
    <t>//</t>
  </si>
  <si>
    <t>Pão Francês</t>
  </si>
  <si>
    <t>Composição (1 Unidade)</t>
  </si>
  <si>
    <t>Produto 2</t>
  </si>
  <si>
    <t>Produto 3</t>
  </si>
  <si>
    <t>Matérias-primas cadastradas</t>
  </si>
  <si>
    <t>É utilizado?</t>
  </si>
  <si>
    <t>Quanto?</t>
  </si>
  <si>
    <t>Sim</t>
  </si>
  <si>
    <t>Produto 4</t>
  </si>
  <si>
    <t>Produto 5</t>
  </si>
  <si>
    <t>Produto 6</t>
  </si>
  <si>
    <t>Produto 7</t>
  </si>
  <si>
    <t>Produto 8</t>
  </si>
  <si>
    <t>Produto 9</t>
  </si>
  <si>
    <t>COMPRAS DE MP / SAÍDAS DE ESTOQUE - JANEIRO</t>
  </si>
  <si>
    <t>DATA</t>
  </si>
  <si>
    <t>ENTRADAS (Compras)</t>
  </si>
  <si>
    <t>SAÍDAS</t>
  </si>
  <si>
    <t>Matéria-Prima</t>
  </si>
  <si>
    <t>Quantidade</t>
  </si>
  <si>
    <t>ORDENS DE PRODUÇÃO - JANEIRO</t>
  </si>
  <si>
    <t>Quantidade Produzida - em Unidades</t>
  </si>
  <si>
    <t>TOTAL</t>
  </si>
  <si>
    <t>COMPRAS DE MP / SAÍDAS DE ESTOQUE - FEVEREIRO</t>
  </si>
  <si>
    <t>ORDENS DE PRODUÇÃO - FEVEREIRO</t>
  </si>
  <si>
    <t>COMPRAS DE MP / SAÍDAS DE ESTOQUE - MARÇO</t>
  </si>
  <si>
    <t>ORDENS DE PRODUÇÃO - MARÇO</t>
  </si>
  <si>
    <t>COMPRAS DE MP / SAÍDAS DE ESTOQUE - ABRIL</t>
  </si>
  <si>
    <t>ORDENS DE PRODUÇÃO - ABRIL</t>
  </si>
  <si>
    <t>COMPRAS DE MP / SAÍDAS DE ESTOQUE - MAIO</t>
  </si>
  <si>
    <t>ORDENS DE PRODUÇÃO - MAIO</t>
  </si>
  <si>
    <t>COMPRAS DE MP / SAÍDAS DE ESTOQUE - JUNHO</t>
  </si>
  <si>
    <t>ORDENS DE PRODUÇÃO - JUNHO</t>
  </si>
  <si>
    <t>COMPRAS DE MP / SAÍDAS DE ESTOQUE - JULHO</t>
  </si>
  <si>
    <t>ORDENS DE PRODUÇÃO - JULHO</t>
  </si>
  <si>
    <t>COMPRAS DE MP / SAÍDAS DE ESTOQUE - AGOSTO</t>
  </si>
  <si>
    <t>ORDENS DE PRODUÇÃO - AGOSTO</t>
  </si>
  <si>
    <t>COMPRAS DE MP / SAÍDAS DE ESTOQUE - SETEMBRO</t>
  </si>
  <si>
    <t>ORDENS DE PRODUÇÃO - SETEMBRO</t>
  </si>
  <si>
    <t>COMPRAS DE MP / SAÍDAS DE ESTOQUE - OUTUBRO</t>
  </si>
  <si>
    <t>ORDENS DE PRODUÇÃO - OUTUBRO</t>
  </si>
  <si>
    <t>COMPRAS DE MP / SAÍDAS DE ESTOQUE - NOVEMBRO</t>
  </si>
  <si>
    <t>ORDENS DE PRODUÇÃO - NOVEMBRO</t>
  </si>
  <si>
    <t>COMPRAS DE MP / SAÍDAS DE ESTOQUE - DEZEMBRO</t>
  </si>
  <si>
    <t>ORDENS DE PRODUÇÃO - DEZEMBRO</t>
  </si>
  <si>
    <t>ESTOQUE DAS MATÉRIAS-PRIMAS POR MÊS</t>
  </si>
  <si>
    <t>SALDO MP - UNIFICADO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</si>
  <si>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</si>
  <si>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</si>
  <si>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</si>
  <si>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</si>
  <si>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</si>
  <si>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</si>
  <si>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</si>
  <si>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</si>
  <si>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</si>
  <si>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</si>
  <si>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</si>
  <si>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</si>
  <si>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ENTRADAS DE MP - UNIFICADO</t>
  </si>
  <si>
    <t>SAÍDAS DE MP - UNIFICADO</t>
  </si>
  <si>
    <t>ESTOQUE DOS PRODUTOS FABRICADOS EM CADA MÊS</t>
  </si>
  <si>
    <t>Produto</t>
  </si>
  <si>
    <t>QUANTIDADE DOS PRODUTOS FABRICADOS - UNIFICADO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</si>
</sst>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0"/>
    <numFmt numFmtId="165" formatCode="dd/mm"/>
    <numFmt numFmtId="166" formatCode="0.000"/>
  </numFmts>
  <fonts count="25">
    <font>
      <sz val="10.0"/>
      <color rgb="FF000000"/>
      <name val="Calibri"/>
      <scheme val="minor"/>
    </font>
    <font>
      <b/>
      <sz val="14.0"/>
      <color rgb="FF274E13"/>
      <name val="Arial"/>
    </font>
    <font/>
    <font>
      <sz val="10.0"/>
      <color theme="1"/>
      <name val="Arial"/>
    </font>
    <font>
      <b/>
      <u/>
      <sz val="13.0"/>
      <color theme="10"/>
      <name val="Arial"/>
    </font>
    <font>
      <b/>
      <sz val="13.0"/>
      <color theme="1"/>
      <name val="Arial"/>
    </font>
    <font>
      <b/>
      <sz val="13.0"/>
      <color rgb="FF274E13"/>
      <name val="Arial"/>
    </font>
    <font>
      <b/>
      <u/>
      <sz val="13.0"/>
      <color theme="10"/>
      <name val="Arial"/>
    </font>
    <font>
      <b/>
      <u/>
      <sz val="13.0"/>
      <color rgb="FF6AA84F"/>
      <name val="Arial"/>
    </font>
    <font>
      <sz val="10.0"/>
      <color rgb="FF000000"/>
      <name val="Arial"/>
    </font>
    <font>
      <sz val="12.0"/>
      <color theme="1"/>
      <name val="Arial"/>
    </font>
    <font>
      <sz val="11.0"/>
      <color theme="1"/>
      <name val="Arial"/>
    </font>
    <font>
      <b/>
      <sz val="12.0"/>
      <color theme="1"/>
      <name val="Arial"/>
    </font>
    <font>
      <b/>
      <u/>
      <sz val="12.0"/>
      <color rgb="FF6AA84F"/>
      <name val="Arial"/>
    </font>
    <font>
      <b/>
      <sz val="12.0"/>
      <color rgb="FF274E13"/>
      <name val="Arial"/>
    </font>
    <font>
      <sz val="10.0"/>
      <color rgb="FFFFFFFF"/>
      <name val="Arial"/>
    </font>
    <font>
      <b/>
      <sz val="12.0"/>
      <color rgb="FFFFFFFF"/>
      <name val="Arial"/>
    </font>
    <font>
      <sz val="11.0"/>
      <color rgb="FF000000"/>
      <name val="Arial"/>
    </font>
    <font>
      <b/>
      <sz val="11.0"/>
      <color rgb="FF274E13"/>
      <name val="Arial"/>
    </font>
    <font>
      <sz val="11.0"/>
      <color rgb="FF274E13"/>
      <name val="Arial"/>
    </font>
    <font>
      <b/>
      <sz val="10.0"/>
      <color rgb="FF274E13"/>
      <name val="Arial"/>
    </font>
    <font>
      <b/>
      <sz val="10.0"/>
      <color theme="1"/>
      <name val="Arial"/>
    </font>
    <font>
      <b/>
      <u/>
      <sz val="12.0"/>
      <color rgb="FF274E13"/>
      <name val="Arial"/>
    </font>
    <font>
      <b/>
      <u/>
      <sz val="12.0"/>
      <color rgb="FF6AA84F"/>
      <name val="Arial"/>
    </font>
    <font>
      <b/>
      <sz val="11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C6FEB8"/>
        <bgColor rgb="FFC6FEB8"/>
      </patternFill>
    </fill>
    <fill>
      <patternFill patternType="solid">
        <fgColor rgb="FFDEEAF6"/>
        <bgColor rgb="FFDEEAF6"/>
      </patternFill>
    </fill>
    <fill>
      <patternFill patternType="solid">
        <fgColor rgb="FFACF2A8"/>
        <bgColor rgb="FFACF2A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3">
    <border/>
    <border>
      <left style="double">
        <color rgb="FFC6FEB8"/>
      </left>
      <top style="double">
        <color rgb="FFC6FEB8"/>
      </top>
    </border>
    <border>
      <top style="double">
        <color rgb="FFC6FEB8"/>
      </top>
    </border>
    <border>
      <right style="double">
        <color rgb="FFC6FEB8"/>
      </right>
      <top style="double">
        <color rgb="FFC6FEB8"/>
      </top>
    </border>
    <border>
      <left style="double">
        <color rgb="FFC6FEB8"/>
      </left>
      <bottom style="double">
        <color rgb="FFC6FEB8"/>
      </bottom>
    </border>
    <border>
      <bottom style="double">
        <color rgb="FFC6FEB8"/>
      </bottom>
    </border>
    <border>
      <right style="double">
        <color rgb="FFC6FEB8"/>
      </right>
      <bottom style="double">
        <color rgb="FFC6FEB8"/>
      </bottom>
    </border>
    <border>
      <left style="double">
        <color rgb="FFC6FEB8"/>
      </left>
    </border>
    <border>
      <right style="double">
        <color rgb="FFC6FEB8"/>
      </right>
    </border>
    <border>
      <left style="double">
        <color rgb="FFFFFFFF"/>
      </left>
      <top style="double">
        <color rgb="FFC6FEB8"/>
      </top>
      <bottom style="double">
        <color rgb="FFC6FEB8"/>
      </bottom>
    </border>
    <border>
      <top style="double">
        <color rgb="FFC6FEB8"/>
      </top>
      <bottom style="double">
        <color rgb="FFC6FEB8"/>
      </bottom>
    </border>
    <border>
      <right style="double">
        <color rgb="FFFFFFFF"/>
      </right>
      <top style="double">
        <color rgb="FFC6FEB8"/>
      </top>
      <bottom style="double">
        <color rgb="FFC6FEB8"/>
      </bottom>
    </border>
    <border>
      <left style="double">
        <color rgb="FFC6FEB8"/>
      </left>
      <top style="double">
        <color rgb="FFC6FEB8"/>
      </top>
      <bottom style="double">
        <color rgb="FFC6FEB8"/>
      </bottom>
    </border>
    <border>
      <right style="double">
        <color rgb="FFC6FEB8"/>
      </right>
      <top style="double">
        <color rgb="FFC6FEB8"/>
      </top>
      <bottom style="double">
        <color rgb="FFC6FEB8"/>
      </bottom>
    </border>
    <border>
      <left style="double">
        <color rgb="FFC6FEB8"/>
      </left>
      <right style="double">
        <color rgb="FFC6FEB8"/>
      </right>
      <top style="double">
        <color rgb="FFC6FEB8"/>
      </top>
      <bottom style="double">
        <color rgb="FFC6FEB8"/>
      </bottom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</border>
    <border>
      <left/>
      <top style="thick">
        <color rgb="FFFFFFFF"/>
      </top>
      <bottom style="thick">
        <color rgb="FFFFFFFF"/>
      </bottom>
    </border>
    <border>
      <top style="thick">
        <color rgb="FFFFFFFF"/>
      </top>
      <bottom style="thick">
        <color rgb="FFFFFFFF"/>
      </bottom>
    </border>
    <border>
      <right style="thick">
        <color rgb="FFFFFFFF"/>
      </right>
      <top style="thick">
        <color rgb="FFFFFFFF"/>
      </top>
      <bottom style="thick">
        <color rgb="FFFFFFFF"/>
      </bottom>
    </border>
    <border>
      <left style="thick">
        <color rgb="FFFFFFFF"/>
      </left>
      <top style="thick">
        <color rgb="FFFFFFFF"/>
      </top>
      <bottom style="thick">
        <color rgb="FFFFFFFF"/>
      </bottom>
    </border>
    <border>
      <left style="thick">
        <color rgb="FFFFFFFF"/>
      </left>
      <right style="thick">
        <color rgb="FFFFFFFF"/>
      </right>
      <top style="thick">
        <color rgb="FFFFFFFF"/>
      </top>
    </border>
    <border>
      <left style="thick">
        <color rgb="FFFFFFFF"/>
      </left>
      <right style="thick">
        <color rgb="FFFFFFFF"/>
      </right>
      <top style="thick">
        <color rgb="FFFFFFFF"/>
      </top>
      <bottom/>
    </border>
    <border>
      <left style="thick">
        <color rgb="FFFFFFFF"/>
      </left>
      <right style="thick">
        <color rgb="FFFFFFFF"/>
      </right>
      <bottom style="thick">
        <color rgb="FFFFFFFF"/>
      </bottom>
    </border>
    <border>
      <left style="thick">
        <color rgb="FFFFFFFF"/>
      </left>
      <right style="thick">
        <color rgb="FFFFFFFF"/>
      </right>
      <top/>
      <bottom style="thick">
        <color rgb="FFFFFFFF"/>
      </bottom>
    </border>
    <border>
      <left/>
      <right/>
      <top style="thick">
        <color rgb="FFFFFFFF"/>
      </top>
      <bottom/>
    </border>
    <border>
      <left/>
      <right style="thick">
        <color rgb="FFFFFFFF"/>
      </right>
      <top style="thick">
        <color rgb="FFFFFFFF"/>
      </top>
      <bottom/>
    </border>
    <border>
      <left/>
      <right style="thick">
        <color rgb="FFFFFFFF"/>
      </right>
      <top/>
      <bottom/>
    </border>
    <border>
      <left style="thick">
        <color rgb="FFFFFFFF"/>
      </left>
      <right style="thick">
        <color rgb="FFFFFFFF"/>
      </right>
      <top/>
      <bottom/>
    </border>
    <border>
      <left style="thick">
        <color rgb="FFFFFFFF"/>
      </left>
      <right/>
      <top style="thick">
        <color rgb="FFFFFFFF"/>
      </top>
      <bottom/>
    </border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 style="thick">
        <color rgb="FFFFFFFF"/>
      </left>
      <right/>
      <top style="thick">
        <color rgb="FFFFFFFF"/>
      </top>
      <bottom style="thick">
        <color rgb="FFFFFFFF"/>
      </bottom>
    </border>
    <border>
      <left style="thick">
        <color rgb="FFFFFFFF"/>
      </left>
      <right/>
      <top/>
      <bottom/>
    </border>
  </borders>
  <cellStyleXfs count="1">
    <xf borderId="0" fillId="0" fontId="0" numFmtId="0" applyAlignment="1" applyFont="1"/>
  </cellStyleXfs>
  <cellXfs count="1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1" fillId="0" fontId="3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9" fillId="0" fontId="3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4" numFmtId="0" xfId="0" applyAlignment="1" applyBorder="1" applyFont="1">
      <alignment horizontal="center"/>
    </xf>
    <xf borderId="13" fillId="0" fontId="2" numFmtId="0" xfId="0" applyBorder="1" applyFont="1"/>
    <xf borderId="9" fillId="0" fontId="5" numFmtId="0" xfId="0" applyBorder="1" applyFont="1"/>
    <xf borderId="12" fillId="0" fontId="6" numFmtId="0" xfId="0" applyAlignment="1" applyBorder="1" applyFont="1">
      <alignment horizontal="center"/>
    </xf>
    <xf borderId="14" fillId="0" fontId="7" numFmtId="0" xfId="0" applyAlignment="1" applyBorder="1" applyFont="1">
      <alignment horizontal="center"/>
    </xf>
    <xf borderId="15" fillId="3" fontId="8" numFmtId="0" xfId="0" applyAlignment="1" applyBorder="1" applyFill="1" applyFont="1">
      <alignment horizontal="center" vertical="center"/>
    </xf>
    <xf borderId="16" fillId="4" fontId="6" numFmtId="0" xfId="0" applyAlignment="1" applyBorder="1" applyFill="1" applyFont="1">
      <alignment horizontal="center" vertical="center"/>
    </xf>
    <xf borderId="17" fillId="0" fontId="2" numFmtId="0" xfId="0" applyBorder="1" applyFont="1"/>
    <xf borderId="18" fillId="0" fontId="2" numFmtId="0" xfId="0" applyBorder="1" applyFont="1"/>
    <xf borderId="0" fillId="0" fontId="9" numFmtId="0" xfId="0" applyFont="1"/>
    <xf borderId="15" fillId="3" fontId="3" numFmtId="0" xfId="0" applyAlignment="1" applyBorder="1" applyFont="1">
      <alignment horizontal="center"/>
    </xf>
    <xf borderId="15" fillId="3" fontId="10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15" fillId="5" fontId="3" numFmtId="0" xfId="0" applyAlignment="1" applyBorder="1" applyFill="1" applyFont="1">
      <alignment horizontal="center" vertical="center"/>
    </xf>
    <xf borderId="15" fillId="6" fontId="3" numFmtId="0" xfId="0" applyAlignment="1" applyBorder="1" applyFill="1" applyFont="1">
      <alignment vertical="center"/>
    </xf>
    <xf borderId="15" fillId="6" fontId="11" numFmtId="0" xfId="0" applyAlignment="1" applyBorder="1" applyFont="1">
      <alignment horizontal="center" vertical="center"/>
    </xf>
    <xf borderId="0" fillId="0" fontId="12" numFmtId="0" xfId="0" applyAlignment="1" applyFont="1">
      <alignment vertical="center"/>
    </xf>
    <xf borderId="15" fillId="3" fontId="13" numFmtId="0" xfId="0" applyAlignment="1" applyBorder="1" applyFont="1">
      <alignment horizontal="center" vertical="center"/>
    </xf>
    <xf borderId="19" fillId="4" fontId="14" numFmtId="0" xfId="0" applyAlignment="1" applyBorder="1" applyFont="1">
      <alignment horizontal="center" vertical="center"/>
    </xf>
    <xf borderId="15" fillId="0" fontId="12" numFmtId="0" xfId="0" applyAlignment="1" applyBorder="1" applyFont="1">
      <alignment vertical="center"/>
    </xf>
    <xf borderId="19" fillId="0" fontId="12" numFmtId="0" xfId="0" applyAlignment="1" applyBorder="1" applyFont="1">
      <alignment horizontal="center" vertical="center"/>
    </xf>
    <xf borderId="15" fillId="0" fontId="15" numFmtId="0" xfId="0" applyBorder="1" applyFont="1"/>
    <xf borderId="19" fillId="0" fontId="16" numFmtId="0" xfId="0" applyAlignment="1" applyBorder="1" applyFont="1">
      <alignment horizontal="center" vertical="center"/>
    </xf>
    <xf borderId="15" fillId="0" fontId="3" numFmtId="0" xfId="0" applyBorder="1" applyFont="1"/>
    <xf borderId="15" fillId="4" fontId="11" numFmtId="0" xfId="0" applyAlignment="1" applyBorder="1" applyFont="1">
      <alignment horizontal="center" vertical="center"/>
    </xf>
    <xf borderId="19" fillId="3" fontId="17" numFmtId="0" xfId="0" applyAlignment="1" applyBorder="1" applyFont="1">
      <alignment horizontal="center" vertical="center"/>
    </xf>
    <xf borderId="0" fillId="0" fontId="11" numFmtId="0" xfId="0" applyAlignment="1" applyFont="1">
      <alignment vertical="center"/>
    </xf>
    <xf borderId="15" fillId="0" fontId="3" numFmtId="0" xfId="0" applyAlignment="1" applyBorder="1" applyFont="1">
      <alignment vertical="center"/>
    </xf>
    <xf borderId="15" fillId="3" fontId="11" numFmtId="0" xfId="0" applyAlignment="1" applyBorder="1" applyFont="1">
      <alignment vertical="center"/>
    </xf>
    <xf borderId="15" fillId="3" fontId="11" numFmtId="0" xfId="0" applyAlignment="1" applyBorder="1" applyFont="1">
      <alignment horizontal="center" vertical="center"/>
    </xf>
    <xf borderId="15" fillId="3" fontId="3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/>
    </xf>
    <xf borderId="15" fillId="2" fontId="3" numFmtId="0" xfId="0" applyAlignment="1" applyBorder="1" applyFont="1">
      <alignment vertical="center"/>
    </xf>
    <xf borderId="15" fillId="4" fontId="3" numFmtId="0" xfId="0" applyAlignment="1" applyBorder="1" applyFont="1">
      <alignment vertical="center"/>
    </xf>
    <xf borderId="15" fillId="4" fontId="3" numFmtId="164" xfId="0" applyAlignment="1" applyBorder="1" applyFont="1" applyNumberFormat="1">
      <alignment horizontal="center" vertical="center"/>
    </xf>
    <xf borderId="0" fillId="0" fontId="9" numFmtId="0" xfId="0" applyAlignment="1" applyFont="1">
      <alignment vertical="center"/>
    </xf>
    <xf borderId="15" fillId="0" fontId="3" numFmtId="0" xfId="0" applyAlignment="1" applyBorder="1" applyFont="1">
      <alignment horizontal="center" vertical="center"/>
    </xf>
    <xf borderId="20" fillId="0" fontId="3" numFmtId="0" xfId="0" applyAlignment="1" applyBorder="1" applyFont="1">
      <alignment horizontal="center" vertical="center"/>
    </xf>
    <xf borderId="21" fillId="2" fontId="3" numFmtId="0" xfId="0" applyAlignment="1" applyBorder="1" applyFont="1">
      <alignment vertical="center"/>
    </xf>
    <xf borderId="21" fillId="4" fontId="3" numFmtId="0" xfId="0" applyAlignment="1" applyBorder="1" applyFont="1">
      <alignment vertical="center"/>
    </xf>
    <xf borderId="21" fillId="4" fontId="3" numFmtId="164" xfId="0" applyAlignment="1" applyBorder="1" applyFont="1" applyNumberFormat="1">
      <alignment horizontal="center" vertical="center"/>
    </xf>
    <xf borderId="22" fillId="0" fontId="3" numFmtId="0" xfId="0" applyAlignment="1" applyBorder="1" applyFont="1">
      <alignment horizontal="center" vertical="center"/>
    </xf>
    <xf borderId="23" fillId="2" fontId="3" numFmtId="0" xfId="0" applyAlignment="1" applyBorder="1" applyFont="1">
      <alignment vertical="center"/>
    </xf>
    <xf borderId="23" fillId="4" fontId="3" numFmtId="0" xfId="0" applyAlignment="1" applyBorder="1" applyFont="1">
      <alignment vertical="center"/>
    </xf>
    <xf borderId="23" fillId="4" fontId="3" numFmtId="164" xfId="0" applyAlignment="1" applyBorder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19" fillId="7" fontId="17" numFmtId="0" xfId="0" applyAlignment="1" applyBorder="1" applyFill="1" applyFont="1">
      <alignment horizontal="center" vertical="center"/>
    </xf>
    <xf borderId="15" fillId="7" fontId="3" numFmtId="0" xfId="0" applyAlignment="1" applyBorder="1" applyFont="1">
      <alignment horizontal="center"/>
    </xf>
    <xf borderId="15" fillId="7" fontId="11" numFmtId="0" xfId="0" applyAlignment="1" applyBorder="1" applyFont="1">
      <alignment vertical="center"/>
    </xf>
    <xf borderId="15" fillId="7" fontId="11" numFmtId="0" xfId="0" applyAlignment="1" applyBorder="1" applyFont="1">
      <alignment horizontal="center" vertical="center"/>
    </xf>
    <xf borderId="15" fillId="7" fontId="3" numFmtId="0" xfId="0" applyAlignment="1" applyBorder="1" applyFont="1">
      <alignment horizontal="center" vertical="center"/>
    </xf>
    <xf borderId="0" fillId="0" fontId="3" numFmtId="0" xfId="0" applyFont="1"/>
    <xf borderId="20" fillId="3" fontId="18" numFmtId="0" xfId="0" applyAlignment="1" applyBorder="1" applyFont="1">
      <alignment horizontal="center" vertical="center"/>
    </xf>
    <xf borderId="0" fillId="0" fontId="19" numFmtId="0" xfId="0" applyFont="1"/>
    <xf borderId="15" fillId="3" fontId="18" numFmtId="0" xfId="0" applyAlignment="1" applyBorder="1" applyFont="1">
      <alignment horizontal="center" vertical="center"/>
    </xf>
    <xf borderId="22" fillId="0" fontId="2" numFmtId="0" xfId="0" applyBorder="1" applyFont="1"/>
    <xf borderId="15" fillId="3" fontId="20" numFmtId="0" xfId="0" applyAlignment="1" applyBorder="1" applyFont="1">
      <alignment horizontal="center"/>
    </xf>
    <xf borderId="24" fillId="3" fontId="18" numFmtId="0" xfId="0" applyAlignment="1" applyBorder="1" applyFont="1">
      <alignment horizontal="center"/>
    </xf>
    <xf borderId="15" fillId="3" fontId="18" numFmtId="0" xfId="0" applyAlignment="1" applyBorder="1" applyFont="1">
      <alignment horizontal="center"/>
    </xf>
    <xf borderId="25" fillId="3" fontId="18" numFmtId="0" xfId="0" applyAlignment="1" applyBorder="1" applyFont="1">
      <alignment horizontal="center"/>
    </xf>
    <xf borderId="26" fillId="3" fontId="18" numFmtId="0" xfId="0" applyAlignment="1" applyBorder="1" applyFont="1">
      <alignment horizontal="center"/>
    </xf>
    <xf borderId="15" fillId="4" fontId="21" numFmtId="165" xfId="0" applyAlignment="1" applyBorder="1" applyFont="1" applyNumberFormat="1">
      <alignment horizontal="center" vertical="center"/>
    </xf>
    <xf borderId="15" fillId="4" fontId="11" numFmtId="166" xfId="0" applyAlignment="1" applyBorder="1" applyFont="1" applyNumberFormat="1">
      <alignment horizontal="center" vertical="center"/>
    </xf>
    <xf borderId="15" fillId="8" fontId="11" numFmtId="166" xfId="0" applyAlignment="1" applyBorder="1" applyFill="1" applyFont="1" applyNumberFormat="1">
      <alignment horizontal="center" vertical="center"/>
    </xf>
    <xf borderId="19" fillId="3" fontId="14" numFmtId="0" xfId="0" applyAlignment="1" applyBorder="1" applyFont="1">
      <alignment horizontal="center" vertical="center"/>
    </xf>
    <xf borderId="15" fillId="3" fontId="11" numFmtId="165" xfId="0" applyAlignment="1" applyBorder="1" applyFont="1" applyNumberFormat="1">
      <alignment horizontal="center" vertical="center"/>
    </xf>
    <xf borderId="15" fillId="4" fontId="3" numFmtId="0" xfId="0" applyAlignment="1" applyBorder="1" applyFont="1">
      <alignment horizontal="right" vertical="center"/>
    </xf>
    <xf borderId="15" fillId="0" fontId="18" numFmtId="0" xfId="0" applyAlignment="1" applyBorder="1" applyFont="1">
      <alignment horizontal="center" vertical="center"/>
    </xf>
    <xf borderId="15" fillId="0" fontId="21" numFmtId="0" xfId="0" applyAlignment="1" applyBorder="1" applyFont="1">
      <alignment horizontal="right" vertical="center"/>
    </xf>
    <xf borderId="0" fillId="0" fontId="15" numFmtId="0" xfId="0" applyFont="1"/>
    <xf borderId="0" fillId="0" fontId="18" numFmtId="0" xfId="0" applyAlignment="1" applyFont="1">
      <alignment vertical="center"/>
    </xf>
    <xf borderId="15" fillId="3" fontId="20" numFmtId="0" xfId="0" applyAlignment="1" applyBorder="1" applyFont="1">
      <alignment horizontal="center" vertical="center"/>
    </xf>
    <xf borderId="25" fillId="3" fontId="18" numFmtId="0" xfId="0" applyAlignment="1" applyBorder="1" applyFont="1">
      <alignment horizontal="center" vertical="center"/>
    </xf>
    <xf borderId="26" fillId="3" fontId="18" numFmtId="0" xfId="0" applyAlignment="1" applyBorder="1" applyFont="1">
      <alignment horizontal="center" vertical="center"/>
    </xf>
    <xf borderId="24" fillId="3" fontId="18" numFmtId="0" xfId="0" applyAlignment="1" applyBorder="1" applyFont="1">
      <alignment horizontal="center" vertical="center"/>
    </xf>
    <xf borderId="27" fillId="3" fontId="18" numFmtId="0" xfId="0" applyAlignment="1" applyBorder="1" applyFont="1">
      <alignment horizontal="center" vertical="center"/>
    </xf>
    <xf borderId="15" fillId="9" fontId="21" numFmtId="165" xfId="0" applyAlignment="1" applyBorder="1" applyFill="1" applyFont="1" applyNumberFormat="1">
      <alignment horizontal="center" vertical="center"/>
    </xf>
    <xf borderId="15" fillId="3" fontId="21" numFmtId="0" xfId="0" applyAlignment="1" applyBorder="1" applyFont="1">
      <alignment horizontal="right" vertical="center"/>
    </xf>
    <xf borderId="15" fillId="3" fontId="22" numFmtId="0" xfId="0" applyAlignment="1" applyBorder="1" applyFont="1">
      <alignment horizontal="center" vertical="center"/>
    </xf>
    <xf borderId="15" fillId="0" fontId="11" numFmtId="0" xfId="0" applyAlignment="1" applyBorder="1" applyFont="1">
      <alignment vertical="center"/>
    </xf>
    <xf borderId="24" fillId="3" fontId="20" numFmtId="0" xfId="0" applyAlignment="1" applyBorder="1" applyFont="1">
      <alignment horizontal="center" vertical="center"/>
    </xf>
    <xf borderId="28" fillId="3" fontId="18" numFmtId="0" xfId="0" applyAlignment="1" applyBorder="1" applyFont="1">
      <alignment horizontal="center" vertical="center"/>
    </xf>
    <xf borderId="19" fillId="3" fontId="14" numFmtId="0" xfId="0" applyAlignment="1" applyBorder="1" applyFont="1">
      <alignment horizontal="center"/>
    </xf>
    <xf borderId="15" fillId="3" fontId="11" numFmtId="165" xfId="0" applyAlignment="1" applyBorder="1" applyFont="1" applyNumberFormat="1">
      <alignment horizontal="center"/>
    </xf>
    <xf borderId="15" fillId="4" fontId="3" numFmtId="0" xfId="0" applyAlignment="1" applyBorder="1" applyFont="1">
      <alignment horizontal="right"/>
    </xf>
    <xf borderId="15" fillId="0" fontId="18" numFmtId="0" xfId="0" applyAlignment="1" applyBorder="1" applyFont="1">
      <alignment horizontal="center"/>
    </xf>
    <xf borderId="15" fillId="3" fontId="21" numFmtId="0" xfId="0" applyAlignment="1" applyBorder="1" applyFont="1">
      <alignment horizontal="right"/>
    </xf>
    <xf borderId="0" fillId="0" fontId="19" numFmtId="0" xfId="0" applyAlignment="1" applyFont="1">
      <alignment vertical="center"/>
    </xf>
    <xf borderId="21" fillId="3" fontId="18" numFmtId="0" xfId="0" applyAlignment="1" applyBorder="1" applyFont="1">
      <alignment horizontal="center" vertical="center"/>
    </xf>
    <xf borderId="15" fillId="2" fontId="11" numFmtId="166" xfId="0" applyAlignment="1" applyBorder="1" applyFont="1" applyNumberFormat="1">
      <alignment horizontal="center" vertical="center"/>
    </xf>
    <xf borderId="29" fillId="2" fontId="19" numFmtId="0" xfId="0" applyAlignment="1" applyBorder="1" applyFont="1">
      <alignment vertical="center"/>
    </xf>
    <xf borderId="30" fillId="3" fontId="23" numFmtId="0" xfId="0" applyAlignment="1" applyBorder="1" applyFont="1">
      <alignment horizontal="center" vertical="center"/>
    </xf>
    <xf borderId="21" fillId="3" fontId="20" numFmtId="0" xfId="0" applyAlignment="1" applyBorder="1" applyFont="1">
      <alignment horizontal="center" vertical="center"/>
    </xf>
    <xf borderId="29" fillId="3" fontId="18" numFmtId="0" xfId="0" applyAlignment="1" applyBorder="1" applyFont="1">
      <alignment horizontal="center" vertical="center"/>
    </xf>
    <xf borderId="20" fillId="0" fontId="19" numFmtId="0" xfId="0" applyAlignment="1" applyBorder="1" applyFont="1">
      <alignment vertical="center"/>
    </xf>
    <xf borderId="31" fillId="4" fontId="21" numFmtId="165" xfId="0" applyAlignment="1" applyBorder="1" applyFont="1" applyNumberFormat="1">
      <alignment horizontal="center" vertical="center"/>
    </xf>
    <xf borderId="19" fillId="0" fontId="15" numFmtId="0" xfId="0" applyBorder="1" applyFont="1"/>
    <xf borderId="15" fillId="0" fontId="19" numFmtId="0" xfId="0" applyAlignment="1" applyBorder="1" applyFont="1">
      <alignment vertical="center"/>
    </xf>
    <xf borderId="19" fillId="7" fontId="14" numFmtId="0" xfId="0" applyAlignment="1" applyBorder="1" applyFont="1">
      <alignment horizontal="center" vertical="center"/>
    </xf>
    <xf borderId="15" fillId="7" fontId="18" numFmtId="0" xfId="0" applyAlignment="1" applyBorder="1" applyFont="1">
      <alignment horizontal="center" vertical="center"/>
    </xf>
    <xf borderId="32" fillId="3" fontId="18" numFmtId="0" xfId="0" applyAlignment="1" applyBorder="1" applyFont="1">
      <alignment horizontal="center" vertical="center"/>
    </xf>
    <xf borderId="23" fillId="3" fontId="11" numFmtId="165" xfId="0" applyAlignment="1" applyBorder="1" applyFont="1" applyNumberFormat="1">
      <alignment horizontal="center" vertical="center"/>
    </xf>
    <xf borderId="23" fillId="4" fontId="3" numFmtId="0" xfId="0" applyAlignment="1" applyBorder="1" applyFont="1">
      <alignment horizontal="right" vertical="center"/>
    </xf>
    <xf borderId="15" fillId="0" fontId="24" numFmtId="0" xfId="0" applyAlignment="1" applyBorder="1" applyFont="1">
      <alignment horizontal="center" vertical="center"/>
    </xf>
    <xf borderId="20" fillId="3" fontId="24" numFmtId="0" xfId="0" applyAlignment="1" applyBorder="1" applyFont="1">
      <alignment horizontal="center" vertical="center"/>
    </xf>
    <xf borderId="27" fillId="3" fontId="24" numFmtId="0" xfId="0" applyAlignment="1" applyBorder="1" applyFont="1">
      <alignment horizontal="center" vertical="center"/>
    </xf>
    <xf borderId="15" fillId="3" fontId="21" numFmtId="0" xfId="0" applyAlignment="1" applyBorder="1" applyFont="1">
      <alignment horizontal="center" vertical="center"/>
    </xf>
    <xf borderId="24" fillId="3" fontId="24" numFmtId="0" xfId="0" applyAlignment="1" applyBorder="1" applyFont="1">
      <alignment horizontal="center" vertical="center"/>
    </xf>
    <xf borderId="28" fillId="3" fontId="24" numFmtId="0" xfId="0" applyAlignment="1" applyBorder="1" applyFont="1">
      <alignment horizontal="center" vertical="center"/>
    </xf>
    <xf borderId="21" fillId="3" fontId="24" numFmtId="0" xfId="0" applyAlignment="1" applyBorder="1" applyFont="1">
      <alignment horizontal="center" vertical="center"/>
    </xf>
    <xf borderId="20" fillId="10" fontId="18" numFmtId="0" xfId="0" applyAlignment="1" applyBorder="1" applyFill="1" applyFont="1">
      <alignment horizontal="center" vertical="center"/>
    </xf>
    <xf borderId="15" fillId="10" fontId="11" numFmtId="165" xfId="0" applyAlignment="1" applyBorder="1" applyFont="1" applyNumberFormat="1">
      <alignment horizontal="left" vertical="center"/>
    </xf>
    <xf borderId="15" fillId="8" fontId="3" numFmtId="166" xfId="0" applyAlignment="1" applyBorder="1" applyFont="1" applyNumberFormat="1">
      <alignment horizontal="right" vertical="center"/>
    </xf>
    <xf borderId="15" fillId="3" fontId="11" numFmtId="165" xfId="0" applyAlignment="1" applyBorder="1" applyFont="1" applyNumberFormat="1">
      <alignment horizontal="left" vertical="center"/>
    </xf>
    <xf borderId="15" fillId="3" fontId="11" numFmtId="165" xfId="0" applyAlignment="1" applyBorder="1" applyFont="1" applyNumberFormat="1">
      <alignment horizontal="left"/>
    </xf>
    <xf borderId="15" fillId="8" fontId="3" numFmtId="0" xfId="0" applyAlignment="1" applyBorder="1" applyFont="1">
      <alignment horizontal="right"/>
    </xf>
    <xf borderId="15" fillId="3" fontId="21" numFmtId="0" xfId="0" applyAlignment="1" applyBorder="1" applyFont="1">
      <alignment horizontal="center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C6FEB8"/>
          <bgColor rgb="FFC6FEB8"/>
        </patternFill>
      </fill>
      <border/>
    </dxf>
    <dxf>
      <font/>
      <fill>
        <patternFill patternType="solid">
          <fgColor rgb="FFC6FEB8"/>
          <bgColor rgb="FFC6FEB8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>
        <color rgb="FF000000"/>
      </font>
      <fill>
        <patternFill patternType="solid">
          <fgColor rgb="FFC6FEB8"/>
          <bgColor rgb="FFC6FEB8"/>
        </patternFill>
      </fill>
      <border/>
    </dxf>
  </dxfs>
  <tableStyles count="1">
    <tableStyle count="2" pivot="0" name="Matérias-Primas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B3:D17" displayName="Table_1" id="1">
  <tableColumns count="3">
    <tableColumn name="Column1" id="1"/>
    <tableColumn name="Column2" id="2"/>
    <tableColumn name="Column3" id="3"/>
  </tableColumns>
  <tableStyleInfo name="Matérias-Prima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6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7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8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drawing" Target="../drawings/drawing10.xml"/><Relationship Id="rId3" Type="http://schemas.openxmlformats.org/officeDocument/2006/relationships/vmlDrawing" Target="../drawings/vmlDrawing9.v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drawing" Target="../drawings/drawing11.xml"/><Relationship Id="rId3" Type="http://schemas.openxmlformats.org/officeDocument/2006/relationships/vmlDrawing" Target="../drawings/vmlDrawing10.v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drawing" Target="../drawings/drawing12.xml"/><Relationship Id="rId3" Type="http://schemas.openxmlformats.org/officeDocument/2006/relationships/vmlDrawing" Target="../drawings/vmlDrawing11.v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drawing" Target="../drawings/drawing13.xml"/><Relationship Id="rId3" Type="http://schemas.openxmlformats.org/officeDocument/2006/relationships/vmlDrawing" Target="../drawings/vmlDrawing12.v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drawing" Target="../drawings/drawing14.xml"/><Relationship Id="rId3" Type="http://schemas.openxmlformats.org/officeDocument/2006/relationships/vmlDrawing" Target="../drawings/vmlDrawing13.v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drawing" Target="../drawings/drawing15.xml"/><Relationship Id="rId3" Type="http://schemas.openxmlformats.org/officeDocument/2006/relationships/vmlDrawing" Target="../drawings/vmlDrawing14.v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comments" Target="../comments15.xml"/><Relationship Id="rId2" Type="http://schemas.openxmlformats.org/officeDocument/2006/relationships/drawing" Target="../drawings/drawing16.xml"/><Relationship Id="rId3" Type="http://schemas.openxmlformats.org/officeDocument/2006/relationships/vmlDrawing" Target="../drawings/vmlDrawing15.v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comments" Target="../comments16.xml"/><Relationship Id="rId2" Type="http://schemas.openxmlformats.org/officeDocument/2006/relationships/drawing" Target="../drawings/drawing17.xml"/><Relationship Id="rId3" Type="http://schemas.openxmlformats.org/officeDocument/2006/relationships/vmlDrawing" Target="../drawings/vmlDrawing16.v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comments" Target="../comments17.xml"/><Relationship Id="rId2" Type="http://schemas.openxmlformats.org/officeDocument/2006/relationships/drawing" Target="../drawings/drawing18.xml"/><Relationship Id="rId3" Type="http://schemas.openxmlformats.org/officeDocument/2006/relationships/vmlDrawing" Target="../drawings/vmlDrawing17.v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comments" Target="../comments18.xml"/><Relationship Id="rId2" Type="http://schemas.openxmlformats.org/officeDocument/2006/relationships/drawing" Target="../drawings/drawing19.xml"/><Relationship Id="rId3" Type="http://schemas.openxmlformats.org/officeDocument/2006/relationships/vmlDrawing" Target="../drawings/vmlDrawing18.v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comments" Target="../comments19.xml"/><Relationship Id="rId2" Type="http://schemas.openxmlformats.org/officeDocument/2006/relationships/drawing" Target="../drawings/drawing20.xml"/><Relationship Id="rId3" Type="http://schemas.openxmlformats.org/officeDocument/2006/relationships/vmlDrawing" Target="../drawings/vmlDrawing19.v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comments" Target="../comments20.xml"/><Relationship Id="rId2" Type="http://schemas.openxmlformats.org/officeDocument/2006/relationships/drawing" Target="../drawings/drawing21.xml"/><Relationship Id="rId3" Type="http://schemas.openxmlformats.org/officeDocument/2006/relationships/vmlDrawing" Target="../drawings/vmlDrawing20.v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comments" Target="../comments21.xml"/><Relationship Id="rId2" Type="http://schemas.openxmlformats.org/officeDocument/2006/relationships/drawing" Target="../drawings/drawing22.xml"/><Relationship Id="rId3" Type="http://schemas.openxmlformats.org/officeDocument/2006/relationships/vmlDrawing" Target="../drawings/vmlDrawing21.v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comments" Target="../comments22.xml"/><Relationship Id="rId2" Type="http://schemas.openxmlformats.org/officeDocument/2006/relationships/drawing" Target="../drawings/drawing23.xml"/><Relationship Id="rId3" Type="http://schemas.openxmlformats.org/officeDocument/2006/relationships/vmlDrawing" Target="../drawings/vmlDrawing22.v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comments" Target="../comments23.xml"/><Relationship Id="rId2" Type="http://schemas.openxmlformats.org/officeDocument/2006/relationships/drawing" Target="../drawings/drawing24.xml"/><Relationship Id="rId3" Type="http://schemas.openxmlformats.org/officeDocument/2006/relationships/vmlDrawing" Target="../drawings/vmlDrawing23.v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comments" Target="../comments24.xml"/><Relationship Id="rId2" Type="http://schemas.openxmlformats.org/officeDocument/2006/relationships/drawing" Target="../drawings/drawing25.xml"/><Relationship Id="rId3" Type="http://schemas.openxmlformats.org/officeDocument/2006/relationships/vmlDrawing" Target="../drawings/vmlDrawing24.v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comments" Target="../comments25.xml"/><Relationship Id="rId2" Type="http://schemas.openxmlformats.org/officeDocument/2006/relationships/drawing" Target="../drawings/drawing26.xml"/><Relationship Id="rId3" Type="http://schemas.openxmlformats.org/officeDocument/2006/relationships/vmlDrawing" Target="../drawings/vmlDrawing25.v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comments" Target="../comments26.xml"/><Relationship Id="rId2" Type="http://schemas.openxmlformats.org/officeDocument/2006/relationships/drawing" Target="../drawings/drawing27.xml"/><Relationship Id="rId3" Type="http://schemas.openxmlformats.org/officeDocument/2006/relationships/vmlDrawing" Target="../drawings/vmlDrawing26.v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comments" Target="../comments27.xml"/><Relationship Id="rId2" Type="http://schemas.openxmlformats.org/officeDocument/2006/relationships/drawing" Target="../drawings/drawing28.xml"/><Relationship Id="rId3" Type="http://schemas.openxmlformats.org/officeDocument/2006/relationships/vmlDrawing" Target="../drawings/vmlDrawing27.v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 ht="15.75" customHeight="1">
      <c r="A1" s="1" t="s">
        <v>0</v>
      </c>
      <c r="B1" s="2"/>
      <c r="C1" s="2"/>
      <c r="D1" s="3"/>
    </row>
    <row r="2" ht="15.75" customHeight="1">
      <c r="A2" s="4"/>
      <c r="B2" s="5"/>
      <c r="C2" s="5"/>
      <c r="D2" s="6"/>
    </row>
    <row r="3" ht="15.75" customHeight="1">
      <c r="A3" s="7"/>
      <c r="B3" s="2"/>
      <c r="C3" s="2"/>
      <c r="D3" s="3"/>
    </row>
    <row r="4" ht="15.75" customHeight="1">
      <c r="A4" s="8"/>
      <c r="D4" s="9"/>
    </row>
    <row r="5" ht="15.75" customHeight="1">
      <c r="A5" s="8"/>
      <c r="D5" s="9"/>
    </row>
    <row r="6" ht="15.75" customHeight="1">
      <c r="A6" s="4"/>
      <c r="B6" s="5"/>
      <c r="C6" s="5"/>
      <c r="D6" s="6"/>
    </row>
    <row r="7" ht="15.75" customHeight="1">
      <c r="A7" s="10"/>
      <c r="B7" s="11"/>
      <c r="C7" s="11"/>
      <c r="D7" s="12"/>
    </row>
    <row r="8" ht="15.75" customHeight="1">
      <c r="A8" s="13" t="s">
        <v>1</v>
      </c>
      <c r="B8" s="11"/>
      <c r="C8" s="11"/>
      <c r="D8" s="14"/>
    </row>
    <row r="9" ht="15.75" customHeight="1">
      <c r="A9" s="15"/>
      <c r="B9" s="11"/>
      <c r="C9" s="11"/>
      <c r="D9" s="12"/>
    </row>
    <row r="10" ht="15.75" customHeight="1">
      <c r="A10" s="13" t="s">
        <v>2</v>
      </c>
      <c r="B10" s="11"/>
      <c r="C10" s="11"/>
      <c r="D10" s="14"/>
    </row>
    <row r="11" ht="15.75" customHeight="1">
      <c r="A11" s="15"/>
      <c r="B11" s="11"/>
      <c r="C11" s="11"/>
      <c r="D11" s="12"/>
    </row>
    <row r="12" ht="15.75" customHeight="1">
      <c r="A12" s="16" t="s">
        <v>3</v>
      </c>
      <c r="B12" s="11"/>
      <c r="C12" s="11"/>
      <c r="D12" s="14"/>
    </row>
    <row r="13" ht="15.75" customHeight="1">
      <c r="A13" s="17" t="s">
        <v>4</v>
      </c>
      <c r="B13" s="17" t="s">
        <v>5</v>
      </c>
      <c r="C13" s="17" t="s">
        <v>6</v>
      </c>
      <c r="D13" s="17" t="s">
        <v>7</v>
      </c>
    </row>
    <row r="14" ht="15.75" customHeight="1">
      <c r="A14" s="17" t="s">
        <v>8</v>
      </c>
      <c r="B14" s="17" t="s">
        <v>9</v>
      </c>
      <c r="C14" s="17" t="s">
        <v>10</v>
      </c>
      <c r="D14" s="17" t="s">
        <v>11</v>
      </c>
    </row>
    <row r="15" ht="15.75" customHeight="1">
      <c r="A15" s="17" t="s">
        <v>12</v>
      </c>
      <c r="B15" s="17" t="s">
        <v>13</v>
      </c>
      <c r="C15" s="17" t="s">
        <v>14</v>
      </c>
      <c r="D15" s="17" t="s">
        <v>15</v>
      </c>
    </row>
    <row r="16" ht="15.75" customHeight="1">
      <c r="A16" s="15"/>
      <c r="B16" s="11"/>
      <c r="C16" s="11"/>
      <c r="D16" s="12"/>
    </row>
    <row r="17" ht="15.75" customHeight="1">
      <c r="A17" s="16" t="s">
        <v>16</v>
      </c>
      <c r="B17" s="11"/>
      <c r="C17" s="11"/>
      <c r="D17" s="14"/>
    </row>
    <row r="18" ht="15.75" customHeight="1">
      <c r="A18" s="17" t="s">
        <v>4</v>
      </c>
      <c r="B18" s="17" t="s">
        <v>5</v>
      </c>
      <c r="C18" s="17" t="s">
        <v>6</v>
      </c>
      <c r="D18" s="17" t="s">
        <v>7</v>
      </c>
    </row>
    <row r="19" ht="15.75" customHeight="1">
      <c r="A19" s="17" t="s">
        <v>8</v>
      </c>
      <c r="B19" s="17" t="s">
        <v>9</v>
      </c>
      <c r="C19" s="17" t="s">
        <v>10</v>
      </c>
      <c r="D19" s="17" t="s">
        <v>11</v>
      </c>
    </row>
    <row r="20" ht="15.75" customHeight="1">
      <c r="A20" s="17" t="s">
        <v>12</v>
      </c>
      <c r="B20" s="17" t="s">
        <v>13</v>
      </c>
      <c r="C20" s="17" t="s">
        <v>14</v>
      </c>
      <c r="D20" s="17" t="s">
        <v>15</v>
      </c>
    </row>
    <row r="21" ht="15.75" customHeight="1">
      <c r="A21" s="15"/>
      <c r="B21" s="11"/>
      <c r="C21" s="11"/>
      <c r="D21" s="12"/>
    </row>
    <row r="22" ht="15.75" customHeight="1">
      <c r="A22" s="13" t="s">
        <v>17</v>
      </c>
      <c r="B22" s="11"/>
      <c r="C22" s="11"/>
      <c r="D22" s="14"/>
    </row>
    <row r="23" ht="15.75" customHeight="1">
      <c r="A23" s="15"/>
      <c r="B23" s="11"/>
      <c r="C23" s="11"/>
      <c r="D23" s="12"/>
    </row>
    <row r="24" ht="15.75" customHeight="1">
      <c r="A24" s="13" t="s">
        <v>18</v>
      </c>
      <c r="B24" s="11"/>
      <c r="C24" s="11"/>
      <c r="D24" s="14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11:D11"/>
    <mergeCell ref="A12:D12"/>
    <mergeCell ref="A16:D16"/>
    <mergeCell ref="A17:D17"/>
    <mergeCell ref="A21:D21"/>
    <mergeCell ref="A22:D22"/>
    <mergeCell ref="A23:D23"/>
    <mergeCell ref="A24:D24"/>
    <mergeCell ref="A1:D2"/>
    <mergeCell ref="F1:Q27"/>
    <mergeCell ref="A3:D6"/>
    <mergeCell ref="A7:D7"/>
    <mergeCell ref="A8:D8"/>
    <mergeCell ref="A9:D9"/>
    <mergeCell ref="A10:D10"/>
  </mergeCells>
  <hyperlinks>
    <hyperlink display="Cadastro das Matérias-Primas utilizadas" location="Matérias-Primas!A1" ref="A8"/>
    <hyperlink display="Fórmulas de Produção" location="Fórmulas Produção!A1" ref="A10"/>
    <hyperlink display="Jan" location="JAN!A1" ref="A13"/>
    <hyperlink display="Fev" location="FEV!A1" ref="B13"/>
    <hyperlink display="Mar" location="MAR!A1" ref="C13"/>
    <hyperlink display="Abr" location="ABR!A1" ref="D13"/>
    <hyperlink display="Mai" location="MAI!A1" ref="A14"/>
    <hyperlink display="Jun" location="JUN!A1" ref="B14"/>
    <hyperlink display="Jul" location="JUL!A1" ref="C14"/>
    <hyperlink display="Ago" location="AGO!A1" ref="D14"/>
    <hyperlink display="Set" location="SET!A1" ref="A15"/>
    <hyperlink display="Out" location="OUT!A1" ref="B15"/>
    <hyperlink display="Nov" location="NOV!A1" ref="C15"/>
    <hyperlink display="Dez" location="DEZ!A1" ref="D15"/>
    <hyperlink display="Jan" location="OP - JAN!A1" ref="A18"/>
    <hyperlink display="Fev" location="OP - FEV!A1" ref="B18"/>
    <hyperlink display="Mar" location="OP - MAR!A1" ref="C18"/>
    <hyperlink display="Abr" location="OP - ABR!A1" ref="D18"/>
    <hyperlink display="Mai" location="OP - MAI!A1" ref="A19"/>
    <hyperlink display="Jun" location="OP - JUN!A1" ref="B19"/>
    <hyperlink display="Jul" location="OP - JUL!A1" ref="C19"/>
    <hyperlink display="Ago" location="OP - AGO!A1" ref="D19"/>
    <hyperlink display="Set" location="OP - SET!A1" ref="A20"/>
    <hyperlink display="Out" location="OP - OUT!A1" ref="B20"/>
    <hyperlink display="Nov" location="OP - NOV!A1" ref="C20"/>
    <hyperlink display="Dez" location="OP - DEZ!A1" ref="D20"/>
    <hyperlink display="Estoque de Matéria-Prima Unificado" location="Estoque MP!A1" ref="A22"/>
    <hyperlink display="Estoque de Produtos Fabricados Unificado" location="Estoque Produtos!A1" ref="A24"/>
  </hyperlink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14"/>
    <col customWidth="1" min="2" max="2" width="3.57"/>
    <col customWidth="1" min="3" max="3" width="47.71"/>
    <col customWidth="1" min="4" max="4" width="17.14"/>
    <col customWidth="1" min="5" max="6" width="14.43"/>
  </cols>
  <sheetData>
    <row r="1" ht="39.0" customHeight="1">
      <c r="A1" s="18" t="s">
        <v>19</v>
      </c>
      <c r="B1" s="19" t="s">
        <v>20</v>
      </c>
      <c r="C1" s="20"/>
      <c r="D1" s="21"/>
    </row>
    <row r="2" ht="17.25" customHeight="1">
      <c r="A2" s="22"/>
      <c r="B2" s="23" t="s">
        <v>21</v>
      </c>
      <c r="C2" s="24" t="s">
        <v>22</v>
      </c>
      <c r="D2" s="24" t="s">
        <v>23</v>
      </c>
    </row>
    <row r="3" ht="17.25" customHeight="1">
      <c r="A3" s="25"/>
      <c r="B3" s="26">
        <v>1.0</v>
      </c>
      <c r="C3" s="27" t="s">
        <v>24</v>
      </c>
      <c r="D3" s="28" t="s">
        <v>25</v>
      </c>
    </row>
    <row r="4" ht="17.25" customHeight="1">
      <c r="A4" s="25"/>
      <c r="B4" s="26">
        <v>2.0</v>
      </c>
      <c r="C4" s="27" t="s">
        <v>26</v>
      </c>
      <c r="D4" s="28" t="s">
        <v>27</v>
      </c>
    </row>
    <row r="5" ht="17.25" customHeight="1">
      <c r="A5" s="25"/>
      <c r="B5" s="26">
        <v>3.0</v>
      </c>
      <c r="C5" s="27" t="s">
        <v>28</v>
      </c>
      <c r="D5" s="28"/>
    </row>
    <row r="6" ht="17.25" customHeight="1">
      <c r="A6" s="25"/>
      <c r="B6" s="26">
        <v>4.0</v>
      </c>
      <c r="C6" s="27" t="s">
        <v>28</v>
      </c>
      <c r="D6" s="28"/>
    </row>
    <row r="7" ht="17.25" customHeight="1">
      <c r="A7" s="25"/>
      <c r="B7" s="26">
        <v>5.0</v>
      </c>
      <c r="C7" s="27" t="s">
        <v>28</v>
      </c>
      <c r="D7" s="28"/>
    </row>
    <row r="8" ht="17.25" customHeight="1">
      <c r="A8" s="25"/>
      <c r="B8" s="26">
        <v>6.0</v>
      </c>
      <c r="C8" s="27" t="s">
        <v>28</v>
      </c>
      <c r="D8" s="28"/>
    </row>
    <row r="9" ht="17.25" customHeight="1">
      <c r="A9" s="25"/>
      <c r="B9" s="26">
        <v>7.0</v>
      </c>
      <c r="C9" s="27" t="s">
        <v>28</v>
      </c>
      <c r="D9" s="28"/>
    </row>
    <row r="10" ht="17.25" customHeight="1">
      <c r="A10" s="25"/>
      <c r="B10" s="26">
        <v>8.0</v>
      </c>
      <c r="C10" s="27" t="s">
        <v>28</v>
      </c>
      <c r="D10" s="28"/>
    </row>
    <row r="11" ht="17.25" customHeight="1">
      <c r="A11" s="25"/>
      <c r="B11" s="26">
        <v>9.0</v>
      </c>
      <c r="C11" s="27" t="s">
        <v>28</v>
      </c>
      <c r="D11" s="28"/>
    </row>
    <row r="12" ht="17.25" customHeight="1">
      <c r="A12" s="25"/>
      <c r="B12" s="26">
        <v>10.0</v>
      </c>
      <c r="C12" s="27" t="s">
        <v>28</v>
      </c>
      <c r="D12" s="28"/>
    </row>
    <row r="13" ht="17.25" customHeight="1">
      <c r="A13" s="25"/>
      <c r="B13" s="26">
        <v>11.0</v>
      </c>
      <c r="C13" s="27" t="s">
        <v>28</v>
      </c>
      <c r="D13" s="28"/>
    </row>
    <row r="14" ht="17.25" customHeight="1">
      <c r="A14" s="25"/>
      <c r="B14" s="26">
        <v>12.0</v>
      </c>
      <c r="C14" s="27" t="s">
        <v>28</v>
      </c>
      <c r="D14" s="28"/>
    </row>
    <row r="15" ht="17.25" customHeight="1">
      <c r="A15" s="25"/>
      <c r="B15" s="26">
        <v>13.0</v>
      </c>
      <c r="C15" s="27" t="s">
        <v>28</v>
      </c>
      <c r="D15" s="28"/>
    </row>
    <row r="16" ht="17.25" customHeight="1">
      <c r="A16" s="25"/>
      <c r="B16" s="26">
        <v>14.0</v>
      </c>
      <c r="C16" s="27" t="s">
        <v>28</v>
      </c>
      <c r="D16" s="28"/>
    </row>
    <row r="17" ht="17.25" customHeight="1">
      <c r="A17" s="25"/>
      <c r="B17" s="26">
        <v>15.0</v>
      </c>
      <c r="C17" s="27" t="s">
        <v>28</v>
      </c>
      <c r="D17" s="28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dataValidations>
    <dataValidation type="list" allowBlank="1" sqref="D3:D17">
      <formula1>"Un,kg,g,mg,m,mm,m²,m³,L,ml,ton,pç"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paperSize="9" orientation="portrait"/>
  <drawing r:id="rId2"/>
  <legacyDrawing r:id="rId3"/>
  <tableParts count="1"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3.14"/>
    <col customWidth="1" min="2" max="2" width="29.43"/>
    <col customWidth="1" min="3" max="3" width="12.71"/>
    <col customWidth="1" min="4" max="4" width="15.71"/>
    <col customWidth="1" min="5" max="5" width="2.14"/>
    <col customWidth="1" min="6" max="6" width="3.14"/>
    <col customWidth="1" min="7" max="7" width="29.43"/>
    <col customWidth="1" min="8" max="8" width="12.71"/>
    <col customWidth="1" min="9" max="9" width="15.71"/>
    <col customWidth="1" min="10" max="10" width="2.14"/>
    <col customWidth="1" min="11" max="11" width="3.14"/>
    <col customWidth="1" min="12" max="12" width="29.43"/>
    <col customWidth="1" min="13" max="13" width="12.71"/>
    <col customWidth="1" min="14" max="14" width="15.71"/>
  </cols>
  <sheetData>
    <row r="1" ht="36.0" customHeight="1">
      <c r="A1" s="29"/>
      <c r="B1" s="30" t="s">
        <v>19</v>
      </c>
      <c r="C1" s="31" t="s">
        <v>29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ht="15.75" customHeight="1">
      <c r="A2" s="32"/>
      <c r="B2" s="33"/>
      <c r="C2" s="20"/>
      <c r="D2" s="21"/>
      <c r="E2" s="34" t="s">
        <v>30</v>
      </c>
      <c r="F2" s="32"/>
      <c r="G2" s="35"/>
      <c r="H2" s="20"/>
      <c r="I2" s="21"/>
      <c r="J2" s="34" t="s">
        <v>30</v>
      </c>
      <c r="K2" s="32"/>
      <c r="L2" s="33"/>
      <c r="M2" s="20"/>
      <c r="N2" s="21"/>
    </row>
    <row r="3" ht="15.75" customHeight="1">
      <c r="A3" s="36"/>
      <c r="B3" s="37" t="s">
        <v>31</v>
      </c>
      <c r="C3" s="38" t="s">
        <v>32</v>
      </c>
      <c r="D3" s="21"/>
      <c r="E3" s="39"/>
      <c r="F3" s="40"/>
      <c r="G3" s="37" t="s">
        <v>33</v>
      </c>
      <c r="H3" s="38" t="s">
        <v>32</v>
      </c>
      <c r="I3" s="21"/>
      <c r="J3" s="39"/>
      <c r="K3" s="40"/>
      <c r="L3" s="37" t="s">
        <v>34</v>
      </c>
      <c r="M3" s="38" t="s">
        <v>32</v>
      </c>
      <c r="N3" s="21"/>
    </row>
    <row r="4" ht="15.75" customHeight="1">
      <c r="A4" s="23" t="s">
        <v>21</v>
      </c>
      <c r="B4" s="41" t="s">
        <v>35</v>
      </c>
      <c r="C4" s="41" t="s">
        <v>36</v>
      </c>
      <c r="D4" s="42" t="s">
        <v>37</v>
      </c>
      <c r="E4" s="39"/>
      <c r="F4" s="43" t="s">
        <v>21</v>
      </c>
      <c r="G4" s="41" t="s">
        <v>35</v>
      </c>
      <c r="H4" s="41" t="s">
        <v>36</v>
      </c>
      <c r="I4" s="42" t="s">
        <v>37</v>
      </c>
      <c r="J4" s="39"/>
      <c r="K4" s="43" t="s">
        <v>21</v>
      </c>
      <c r="L4" s="41" t="s">
        <v>35</v>
      </c>
      <c r="M4" s="41" t="s">
        <v>36</v>
      </c>
      <c r="N4" s="42" t="s">
        <v>37</v>
      </c>
    </row>
    <row r="5" ht="15.75" customHeight="1">
      <c r="A5" s="44">
        <v>1.0</v>
      </c>
      <c r="B5" s="45" t="str">
        <f>'Matérias-Primas'!$C$3</f>
        <v>Farinha</v>
      </c>
      <c r="C5" s="46" t="s">
        <v>38</v>
      </c>
      <c r="D5" s="47">
        <v>0.12</v>
      </c>
      <c r="E5" s="48"/>
      <c r="F5" s="49">
        <v>1.0</v>
      </c>
      <c r="G5" s="45" t="str">
        <f>'Matérias-Primas'!$C$3</f>
        <v>Farinha</v>
      </c>
      <c r="H5" s="46"/>
      <c r="I5" s="47">
        <v>0.0</v>
      </c>
      <c r="J5" s="48"/>
      <c r="K5" s="49">
        <v>1.0</v>
      </c>
      <c r="L5" s="45" t="str">
        <f>'Matérias-Primas'!$C$3</f>
        <v>Farinha</v>
      </c>
      <c r="M5" s="46"/>
      <c r="N5" s="47">
        <v>0.0</v>
      </c>
    </row>
    <row r="6" ht="15.75" customHeight="1">
      <c r="A6" s="44">
        <v>2.0</v>
      </c>
      <c r="B6" s="45" t="str">
        <f>'Matérias-Primas'!$C$4</f>
        <v>Fermento em pó</v>
      </c>
      <c r="C6" s="46" t="s">
        <v>38</v>
      </c>
      <c r="D6" s="47">
        <v>15.0</v>
      </c>
      <c r="E6" s="48"/>
      <c r="F6" s="49">
        <v>2.0</v>
      </c>
      <c r="G6" s="45" t="str">
        <f>'Matérias-Primas'!$C$4</f>
        <v>Fermento em pó</v>
      </c>
      <c r="H6" s="46"/>
      <c r="I6" s="47">
        <v>0.0</v>
      </c>
      <c r="J6" s="48"/>
      <c r="K6" s="49">
        <v>2.0</v>
      </c>
      <c r="L6" s="45" t="str">
        <f>'Matérias-Primas'!$C$4</f>
        <v>Fermento em pó</v>
      </c>
      <c r="M6" s="46"/>
      <c r="N6" s="47">
        <v>0.0</v>
      </c>
    </row>
    <row r="7" ht="15.75" customHeight="1">
      <c r="A7" s="44">
        <v>3.0</v>
      </c>
      <c r="B7" s="45" t="str">
        <f>'Matérias-Primas'!$C$5</f>
        <v>(Digite sua matéria-prima)</v>
      </c>
      <c r="C7" s="46"/>
      <c r="D7" s="47">
        <v>0.0</v>
      </c>
      <c r="E7" s="48"/>
      <c r="F7" s="49">
        <v>3.0</v>
      </c>
      <c r="G7" s="45" t="str">
        <f>'Matérias-Primas'!$C$5</f>
        <v>(Digite sua matéria-prima)</v>
      </c>
      <c r="H7" s="46"/>
      <c r="I7" s="47">
        <v>0.0</v>
      </c>
      <c r="J7" s="48"/>
      <c r="K7" s="49">
        <v>3.0</v>
      </c>
      <c r="L7" s="45" t="str">
        <f>'Matérias-Primas'!$C$5</f>
        <v>(Digite sua matéria-prima)</v>
      </c>
      <c r="M7" s="46"/>
      <c r="N7" s="47">
        <v>0.0</v>
      </c>
    </row>
    <row r="8" ht="15.75" customHeight="1">
      <c r="A8" s="44">
        <v>4.0</v>
      </c>
      <c r="B8" s="45" t="str">
        <f>'Matérias-Primas'!$C$6</f>
        <v>(Digite sua matéria-prima)</v>
      </c>
      <c r="C8" s="46"/>
      <c r="D8" s="47">
        <v>0.0</v>
      </c>
      <c r="E8" s="48"/>
      <c r="F8" s="50">
        <v>4.0</v>
      </c>
      <c r="G8" s="51" t="str">
        <f>'Matérias-Primas'!$C$6</f>
        <v>(Digite sua matéria-prima)</v>
      </c>
      <c r="H8" s="52"/>
      <c r="I8" s="53">
        <v>0.0</v>
      </c>
      <c r="J8" s="48"/>
      <c r="K8" s="49">
        <v>4.0</v>
      </c>
      <c r="L8" s="45" t="str">
        <f>'Matérias-Primas'!$C$6</f>
        <v>(Digite sua matéria-prima)</v>
      </c>
      <c r="M8" s="46"/>
      <c r="N8" s="47">
        <v>0.0</v>
      </c>
    </row>
    <row r="9" ht="15.75" customHeight="1">
      <c r="A9" s="44">
        <v>5.0</v>
      </c>
      <c r="B9" s="45" t="str">
        <f>'Matérias-Primas'!$C$7</f>
        <v>(Digite sua matéria-prima)</v>
      </c>
      <c r="C9" s="46"/>
      <c r="D9" s="47">
        <v>0.0</v>
      </c>
      <c r="E9" s="48"/>
      <c r="F9" s="49">
        <v>5.0</v>
      </c>
      <c r="G9" s="45" t="str">
        <f>'Matérias-Primas'!$C$7</f>
        <v>(Digite sua matéria-prima)</v>
      </c>
      <c r="H9" s="46"/>
      <c r="I9" s="47">
        <v>0.0</v>
      </c>
      <c r="J9" s="48"/>
      <c r="K9" s="49">
        <v>5.0</v>
      </c>
      <c r="L9" s="45" t="str">
        <f>'Matérias-Primas'!$C$7</f>
        <v>(Digite sua matéria-prima)</v>
      </c>
      <c r="M9" s="46"/>
      <c r="N9" s="47">
        <v>0.0</v>
      </c>
    </row>
    <row r="10" ht="15.75" customHeight="1">
      <c r="A10" s="44">
        <v>6.0</v>
      </c>
      <c r="B10" s="45" t="str">
        <f>'Matérias-Primas'!$C$8</f>
        <v>(Digite sua matéria-prima)</v>
      </c>
      <c r="C10" s="46"/>
      <c r="D10" s="47">
        <v>0.0</v>
      </c>
      <c r="E10" s="48"/>
      <c r="F10" s="49">
        <v>6.0</v>
      </c>
      <c r="G10" s="45" t="str">
        <f>'Matérias-Primas'!$C$8</f>
        <v>(Digite sua matéria-prima)</v>
      </c>
      <c r="H10" s="46"/>
      <c r="I10" s="47">
        <v>0.0</v>
      </c>
      <c r="J10" s="48"/>
      <c r="K10" s="49">
        <v>6.0</v>
      </c>
      <c r="L10" s="45" t="str">
        <f>'Matérias-Primas'!$C$8</f>
        <v>(Digite sua matéria-prima)</v>
      </c>
      <c r="M10" s="46"/>
      <c r="N10" s="47">
        <v>0.0</v>
      </c>
    </row>
    <row r="11" ht="15.75" customHeight="1">
      <c r="A11" s="44">
        <v>7.0</v>
      </c>
      <c r="B11" s="45" t="str">
        <f>'Matérias-Primas'!$C$9</f>
        <v>(Digite sua matéria-prima)</v>
      </c>
      <c r="C11" s="46"/>
      <c r="D11" s="47">
        <v>0.0</v>
      </c>
      <c r="E11" s="48"/>
      <c r="F11" s="49">
        <v>7.0</v>
      </c>
      <c r="G11" s="45" t="str">
        <f>'Matérias-Primas'!$C$9</f>
        <v>(Digite sua matéria-prima)</v>
      </c>
      <c r="H11" s="46"/>
      <c r="I11" s="47">
        <v>0.0</v>
      </c>
      <c r="J11" s="48"/>
      <c r="K11" s="49">
        <v>7.0</v>
      </c>
      <c r="L11" s="45" t="str">
        <f>'Matérias-Primas'!$C$9</f>
        <v>(Digite sua matéria-prima)</v>
      </c>
      <c r="M11" s="46"/>
      <c r="N11" s="47">
        <v>0.0</v>
      </c>
    </row>
    <row r="12" ht="15.75" customHeight="1">
      <c r="A12" s="44">
        <v>8.0</v>
      </c>
      <c r="B12" s="45" t="str">
        <f>'Matérias-Primas'!$C$10</f>
        <v>(Digite sua matéria-prima)</v>
      </c>
      <c r="C12" s="46"/>
      <c r="D12" s="47">
        <v>0.0</v>
      </c>
      <c r="E12" s="48"/>
      <c r="F12" s="54">
        <v>8.0</v>
      </c>
      <c r="G12" s="55" t="str">
        <f>'Matérias-Primas'!$C$10</f>
        <v>(Digite sua matéria-prima)</v>
      </c>
      <c r="H12" s="56"/>
      <c r="I12" s="57">
        <v>0.0</v>
      </c>
      <c r="J12" s="48"/>
      <c r="K12" s="49">
        <v>8.0</v>
      </c>
      <c r="L12" s="45" t="str">
        <f>'Matérias-Primas'!$C$10</f>
        <v>(Digite sua matéria-prima)</v>
      </c>
      <c r="M12" s="46"/>
      <c r="N12" s="47">
        <v>0.0</v>
      </c>
    </row>
    <row r="13" ht="15.75" customHeight="1">
      <c r="A13" s="44">
        <v>9.0</v>
      </c>
      <c r="B13" s="45" t="str">
        <f>'Matérias-Primas'!$C$11</f>
        <v>(Digite sua matéria-prima)</v>
      </c>
      <c r="C13" s="46"/>
      <c r="D13" s="47">
        <v>0.0</v>
      </c>
      <c r="E13" s="48"/>
      <c r="F13" s="49">
        <v>9.0</v>
      </c>
      <c r="G13" s="45" t="str">
        <f>'Matérias-Primas'!$C$11</f>
        <v>(Digite sua matéria-prima)</v>
      </c>
      <c r="H13" s="46"/>
      <c r="I13" s="47">
        <v>0.0</v>
      </c>
      <c r="J13" s="48"/>
      <c r="K13" s="49">
        <v>9.0</v>
      </c>
      <c r="L13" s="45" t="str">
        <f>'Matérias-Primas'!$C$11</f>
        <v>(Digite sua matéria-prima)</v>
      </c>
      <c r="M13" s="46"/>
      <c r="N13" s="47">
        <v>0.0</v>
      </c>
    </row>
    <row r="14" ht="15.75" customHeight="1">
      <c r="A14" s="44">
        <v>10.0</v>
      </c>
      <c r="B14" s="45" t="str">
        <f>'Matérias-Primas'!$C$12</f>
        <v>(Digite sua matéria-prima)</v>
      </c>
      <c r="C14" s="46"/>
      <c r="D14" s="47">
        <v>0.0</v>
      </c>
      <c r="E14" s="48"/>
      <c r="F14" s="49">
        <v>10.0</v>
      </c>
      <c r="G14" s="45" t="str">
        <f>'Matérias-Primas'!$C$12</f>
        <v>(Digite sua matéria-prima)</v>
      </c>
      <c r="H14" s="46"/>
      <c r="I14" s="47">
        <v>0.0</v>
      </c>
      <c r="J14" s="48"/>
      <c r="K14" s="49">
        <v>10.0</v>
      </c>
      <c r="L14" s="45" t="str">
        <f>'Matérias-Primas'!$C$12</f>
        <v>(Digite sua matéria-prima)</v>
      </c>
      <c r="M14" s="46"/>
      <c r="N14" s="47">
        <v>0.0</v>
      </c>
    </row>
    <row r="15" ht="15.75" customHeight="1">
      <c r="A15" s="44">
        <v>11.0</v>
      </c>
      <c r="B15" s="45" t="str">
        <f>'Matérias-Primas'!$C$13</f>
        <v>(Digite sua matéria-prima)</v>
      </c>
      <c r="C15" s="46"/>
      <c r="D15" s="47">
        <v>0.0</v>
      </c>
      <c r="E15" s="48"/>
      <c r="F15" s="49">
        <v>11.0</v>
      </c>
      <c r="G15" s="45" t="str">
        <f>'Matérias-Primas'!$C$13</f>
        <v>(Digite sua matéria-prima)</v>
      </c>
      <c r="H15" s="46"/>
      <c r="I15" s="47">
        <v>0.0</v>
      </c>
      <c r="J15" s="48"/>
      <c r="K15" s="49">
        <v>11.0</v>
      </c>
      <c r="L15" s="45" t="str">
        <f>'Matérias-Primas'!$C$13</f>
        <v>(Digite sua matéria-prima)</v>
      </c>
      <c r="M15" s="46"/>
      <c r="N15" s="47">
        <v>0.0</v>
      </c>
    </row>
    <row r="16" ht="15.75" customHeight="1">
      <c r="A16" s="44">
        <v>12.0</v>
      </c>
      <c r="B16" s="45" t="str">
        <f>'Matérias-Primas'!$C$14</f>
        <v>(Digite sua matéria-prima)</v>
      </c>
      <c r="C16" s="46"/>
      <c r="D16" s="47">
        <v>0.0</v>
      </c>
      <c r="E16" s="48"/>
      <c r="F16" s="49">
        <v>12.0</v>
      </c>
      <c r="G16" s="45" t="str">
        <f>'Matérias-Primas'!$C$14</f>
        <v>(Digite sua matéria-prima)</v>
      </c>
      <c r="H16" s="46"/>
      <c r="I16" s="47">
        <v>0.0</v>
      </c>
      <c r="J16" s="48"/>
      <c r="K16" s="49">
        <v>12.0</v>
      </c>
      <c r="L16" s="45" t="str">
        <f>'Matérias-Primas'!$C$14</f>
        <v>(Digite sua matéria-prima)</v>
      </c>
      <c r="M16" s="46"/>
      <c r="N16" s="47">
        <v>0.0</v>
      </c>
    </row>
    <row r="17" ht="15.75" customHeight="1">
      <c r="A17" s="44">
        <v>13.0</v>
      </c>
      <c r="B17" s="45" t="str">
        <f>'Matérias-Primas'!$C$15</f>
        <v>(Digite sua matéria-prima)</v>
      </c>
      <c r="C17" s="46"/>
      <c r="D17" s="47">
        <v>0.0</v>
      </c>
      <c r="E17" s="48"/>
      <c r="F17" s="49">
        <v>13.0</v>
      </c>
      <c r="G17" s="45" t="str">
        <f>'Matérias-Primas'!$C$15</f>
        <v>(Digite sua matéria-prima)</v>
      </c>
      <c r="H17" s="46"/>
      <c r="I17" s="47">
        <v>0.0</v>
      </c>
      <c r="J17" s="48"/>
      <c r="K17" s="49">
        <v>13.0</v>
      </c>
      <c r="L17" s="45" t="str">
        <f>'Matérias-Primas'!$C$15</f>
        <v>(Digite sua matéria-prima)</v>
      </c>
      <c r="M17" s="46"/>
      <c r="N17" s="47">
        <v>0.0</v>
      </c>
    </row>
    <row r="18" ht="15.75" customHeight="1">
      <c r="A18" s="44">
        <v>14.0</v>
      </c>
      <c r="B18" s="45" t="str">
        <f>'Matérias-Primas'!$C$16</f>
        <v>(Digite sua matéria-prima)</v>
      </c>
      <c r="C18" s="46"/>
      <c r="D18" s="47">
        <v>0.0</v>
      </c>
      <c r="E18" s="48"/>
      <c r="F18" s="49">
        <v>14.0</v>
      </c>
      <c r="G18" s="45" t="str">
        <f>'Matérias-Primas'!$C$16</f>
        <v>(Digite sua matéria-prima)</v>
      </c>
      <c r="H18" s="46"/>
      <c r="I18" s="47">
        <v>0.0</v>
      </c>
      <c r="J18" s="48"/>
      <c r="K18" s="49">
        <v>14.0</v>
      </c>
      <c r="L18" s="45" t="str">
        <f>'Matérias-Primas'!$C$16</f>
        <v>(Digite sua matéria-prima)</v>
      </c>
      <c r="M18" s="46"/>
      <c r="N18" s="47">
        <v>0.0</v>
      </c>
    </row>
    <row r="19" ht="15.75" customHeight="1">
      <c r="A19" s="44">
        <v>15.0</v>
      </c>
      <c r="B19" s="45" t="str">
        <f>'Matérias-Primas'!$C$17</f>
        <v>(Digite sua matéria-prima)</v>
      </c>
      <c r="C19" s="46"/>
      <c r="D19" s="47">
        <v>0.0</v>
      </c>
      <c r="E19" s="48"/>
      <c r="F19" s="49">
        <v>15.0</v>
      </c>
      <c r="G19" s="45" t="str">
        <f>'Matérias-Primas'!$C$17</f>
        <v>(Digite sua matéria-prima)</v>
      </c>
      <c r="H19" s="46"/>
      <c r="I19" s="47">
        <v>0.0</v>
      </c>
      <c r="J19" s="48"/>
      <c r="K19" s="49">
        <v>15.0</v>
      </c>
      <c r="L19" s="45" t="str">
        <f>'Matérias-Primas'!$C$17</f>
        <v>(Digite sua matéria-prima)</v>
      </c>
      <c r="M19" s="46"/>
      <c r="N19" s="47">
        <v>0.0</v>
      </c>
    </row>
    <row r="20" ht="15.75" customHeight="1">
      <c r="B20" s="48"/>
      <c r="C20" s="48"/>
      <c r="D20" s="58"/>
      <c r="E20" s="48"/>
      <c r="F20" s="48"/>
      <c r="G20" s="48"/>
      <c r="H20" s="48"/>
      <c r="I20" s="58"/>
      <c r="J20" s="48"/>
      <c r="K20" s="48"/>
      <c r="L20" s="48"/>
      <c r="M20" s="48"/>
      <c r="N20" s="58"/>
    </row>
    <row r="21" ht="15.75" customHeight="1">
      <c r="A21" s="36"/>
      <c r="B21" s="37" t="s">
        <v>39</v>
      </c>
      <c r="C21" s="59" t="s">
        <v>32</v>
      </c>
      <c r="D21" s="21"/>
      <c r="E21" s="39"/>
      <c r="F21" s="40"/>
      <c r="G21" s="37" t="s">
        <v>40</v>
      </c>
      <c r="H21" s="59" t="s">
        <v>32</v>
      </c>
      <c r="I21" s="21"/>
      <c r="J21" s="39"/>
      <c r="K21" s="40"/>
      <c r="L21" s="37" t="s">
        <v>41</v>
      </c>
      <c r="M21" s="59" t="s">
        <v>32</v>
      </c>
      <c r="N21" s="21"/>
    </row>
    <row r="22" ht="15.75" customHeight="1">
      <c r="A22" s="60" t="s">
        <v>21</v>
      </c>
      <c r="B22" s="61" t="s">
        <v>35</v>
      </c>
      <c r="C22" s="61" t="s">
        <v>36</v>
      </c>
      <c r="D22" s="62" t="s">
        <v>37</v>
      </c>
      <c r="E22" s="39"/>
      <c r="F22" s="63" t="s">
        <v>21</v>
      </c>
      <c r="G22" s="61" t="s">
        <v>35</v>
      </c>
      <c r="H22" s="61" t="s">
        <v>36</v>
      </c>
      <c r="I22" s="62" t="s">
        <v>37</v>
      </c>
      <c r="J22" s="39"/>
      <c r="K22" s="63" t="s">
        <v>21</v>
      </c>
      <c r="L22" s="61" t="s">
        <v>35</v>
      </c>
      <c r="M22" s="61" t="s">
        <v>36</v>
      </c>
      <c r="N22" s="62" t="s">
        <v>37</v>
      </c>
    </row>
    <row r="23" ht="15.75" customHeight="1">
      <c r="A23" s="44">
        <v>1.0</v>
      </c>
      <c r="B23" s="45" t="str">
        <f>'Matérias-Primas'!$C$3</f>
        <v>Farinha</v>
      </c>
      <c r="C23" s="46"/>
      <c r="D23" s="47">
        <v>0.0</v>
      </c>
      <c r="E23" s="48"/>
      <c r="F23" s="49">
        <v>1.0</v>
      </c>
      <c r="G23" s="45" t="str">
        <f>'Matérias-Primas'!$C$3</f>
        <v>Farinha</v>
      </c>
      <c r="H23" s="46"/>
      <c r="I23" s="47">
        <v>0.0</v>
      </c>
      <c r="J23" s="48"/>
      <c r="K23" s="49">
        <v>1.0</v>
      </c>
      <c r="L23" s="45" t="str">
        <f>'Matérias-Primas'!$C$3</f>
        <v>Farinha</v>
      </c>
      <c r="M23" s="46"/>
      <c r="N23" s="47">
        <v>0.0</v>
      </c>
    </row>
    <row r="24" ht="15.75" customHeight="1">
      <c r="A24" s="44">
        <v>2.0</v>
      </c>
      <c r="B24" s="45" t="str">
        <f>'Matérias-Primas'!$C$4</f>
        <v>Fermento em pó</v>
      </c>
      <c r="C24" s="46"/>
      <c r="D24" s="47">
        <v>0.0</v>
      </c>
      <c r="E24" s="48"/>
      <c r="F24" s="49">
        <v>2.0</v>
      </c>
      <c r="G24" s="45" t="str">
        <f>'Matérias-Primas'!$C$4</f>
        <v>Fermento em pó</v>
      </c>
      <c r="H24" s="46"/>
      <c r="I24" s="47">
        <v>0.0</v>
      </c>
      <c r="J24" s="48"/>
      <c r="K24" s="49">
        <v>2.0</v>
      </c>
      <c r="L24" s="45" t="str">
        <f>'Matérias-Primas'!$C$4</f>
        <v>Fermento em pó</v>
      </c>
      <c r="M24" s="46"/>
      <c r="N24" s="47">
        <v>0.0</v>
      </c>
    </row>
    <row r="25" ht="15.75" customHeight="1">
      <c r="A25" s="44">
        <v>3.0</v>
      </c>
      <c r="B25" s="45" t="str">
        <f>'Matérias-Primas'!$C$5</f>
        <v>(Digite sua matéria-prima)</v>
      </c>
      <c r="C25" s="46"/>
      <c r="D25" s="47">
        <v>0.0</v>
      </c>
      <c r="E25" s="48"/>
      <c r="F25" s="49">
        <v>3.0</v>
      </c>
      <c r="G25" s="45" t="str">
        <f>'Matérias-Primas'!$C$5</f>
        <v>(Digite sua matéria-prima)</v>
      </c>
      <c r="H25" s="46"/>
      <c r="I25" s="47">
        <v>0.0</v>
      </c>
      <c r="J25" s="48"/>
      <c r="K25" s="49">
        <v>3.0</v>
      </c>
      <c r="L25" s="45" t="str">
        <f>'Matérias-Primas'!$C$5</f>
        <v>(Digite sua matéria-prima)</v>
      </c>
      <c r="M25" s="46"/>
      <c r="N25" s="47">
        <v>0.0</v>
      </c>
    </row>
    <row r="26" ht="15.75" customHeight="1">
      <c r="A26" s="44">
        <v>4.0</v>
      </c>
      <c r="B26" s="45" t="str">
        <f>'Matérias-Primas'!$C$6</f>
        <v>(Digite sua matéria-prima)</v>
      </c>
      <c r="C26" s="46"/>
      <c r="D26" s="47">
        <v>0.0</v>
      </c>
      <c r="E26" s="48"/>
      <c r="F26" s="49">
        <v>4.0</v>
      </c>
      <c r="G26" s="45" t="str">
        <f>'Matérias-Primas'!$C$6</f>
        <v>(Digite sua matéria-prima)</v>
      </c>
      <c r="H26" s="46"/>
      <c r="I26" s="47">
        <v>0.0</v>
      </c>
      <c r="J26" s="48"/>
      <c r="K26" s="49">
        <v>4.0</v>
      </c>
      <c r="L26" s="45" t="str">
        <f>'Matérias-Primas'!$C$6</f>
        <v>(Digite sua matéria-prima)</v>
      </c>
      <c r="M26" s="46"/>
      <c r="N26" s="47">
        <v>0.0</v>
      </c>
    </row>
    <row r="27" ht="15.75" customHeight="1">
      <c r="A27" s="44">
        <v>5.0</v>
      </c>
      <c r="B27" s="45" t="str">
        <f>'Matérias-Primas'!$C$7</f>
        <v>(Digite sua matéria-prima)</v>
      </c>
      <c r="C27" s="46"/>
      <c r="D27" s="47">
        <v>0.0</v>
      </c>
      <c r="E27" s="48"/>
      <c r="F27" s="49">
        <v>5.0</v>
      </c>
      <c r="G27" s="45" t="str">
        <f>'Matérias-Primas'!$C$7</f>
        <v>(Digite sua matéria-prima)</v>
      </c>
      <c r="H27" s="46"/>
      <c r="I27" s="47">
        <v>0.0</v>
      </c>
      <c r="J27" s="48"/>
      <c r="K27" s="49">
        <v>5.0</v>
      </c>
      <c r="L27" s="45" t="str">
        <f>'Matérias-Primas'!$C$7</f>
        <v>(Digite sua matéria-prima)</v>
      </c>
      <c r="M27" s="46"/>
      <c r="N27" s="47">
        <v>0.0</v>
      </c>
    </row>
    <row r="28" ht="15.75" customHeight="1">
      <c r="A28" s="44">
        <v>6.0</v>
      </c>
      <c r="B28" s="45" t="str">
        <f>'Matérias-Primas'!$C$8</f>
        <v>(Digite sua matéria-prima)</v>
      </c>
      <c r="C28" s="46"/>
      <c r="D28" s="47">
        <v>0.0</v>
      </c>
      <c r="E28" s="48"/>
      <c r="F28" s="49">
        <v>6.0</v>
      </c>
      <c r="G28" s="45" t="str">
        <f>'Matérias-Primas'!$C$8</f>
        <v>(Digite sua matéria-prima)</v>
      </c>
      <c r="H28" s="46"/>
      <c r="I28" s="47">
        <v>0.0</v>
      </c>
      <c r="J28" s="48"/>
      <c r="K28" s="49">
        <v>6.0</v>
      </c>
      <c r="L28" s="45" t="str">
        <f>'Matérias-Primas'!$C$8</f>
        <v>(Digite sua matéria-prima)</v>
      </c>
      <c r="M28" s="46"/>
      <c r="N28" s="47">
        <v>0.0</v>
      </c>
    </row>
    <row r="29" ht="15.75" customHeight="1">
      <c r="A29" s="44">
        <v>7.0</v>
      </c>
      <c r="B29" s="45" t="str">
        <f>'Matérias-Primas'!$C$9</f>
        <v>(Digite sua matéria-prima)</v>
      </c>
      <c r="C29" s="46"/>
      <c r="D29" s="47">
        <v>0.0</v>
      </c>
      <c r="E29" s="48"/>
      <c r="F29" s="49">
        <v>7.0</v>
      </c>
      <c r="G29" s="45" t="str">
        <f>'Matérias-Primas'!$C$9</f>
        <v>(Digite sua matéria-prima)</v>
      </c>
      <c r="H29" s="46"/>
      <c r="I29" s="47">
        <v>0.0</v>
      </c>
      <c r="J29" s="48"/>
      <c r="K29" s="49">
        <v>7.0</v>
      </c>
      <c r="L29" s="45" t="str">
        <f>'Matérias-Primas'!$C$9</f>
        <v>(Digite sua matéria-prima)</v>
      </c>
      <c r="M29" s="46"/>
      <c r="N29" s="47">
        <v>0.0</v>
      </c>
    </row>
    <row r="30" ht="15.75" customHeight="1">
      <c r="A30" s="44">
        <v>8.0</v>
      </c>
      <c r="B30" s="45" t="str">
        <f>'Matérias-Primas'!$C$10</f>
        <v>(Digite sua matéria-prima)</v>
      </c>
      <c r="C30" s="46"/>
      <c r="D30" s="47">
        <v>0.0</v>
      </c>
      <c r="E30" s="48"/>
      <c r="F30" s="49">
        <v>8.0</v>
      </c>
      <c r="G30" s="45" t="str">
        <f>'Matérias-Primas'!$C$10</f>
        <v>(Digite sua matéria-prima)</v>
      </c>
      <c r="H30" s="46"/>
      <c r="I30" s="47">
        <v>0.0</v>
      </c>
      <c r="J30" s="48"/>
      <c r="K30" s="49">
        <v>8.0</v>
      </c>
      <c r="L30" s="45" t="str">
        <f>'Matérias-Primas'!$C$10</f>
        <v>(Digite sua matéria-prima)</v>
      </c>
      <c r="M30" s="46"/>
      <c r="N30" s="47">
        <v>0.0</v>
      </c>
    </row>
    <row r="31" ht="15.75" customHeight="1">
      <c r="A31" s="44">
        <v>9.0</v>
      </c>
      <c r="B31" s="45" t="str">
        <f>'Matérias-Primas'!$C$11</f>
        <v>(Digite sua matéria-prima)</v>
      </c>
      <c r="C31" s="46"/>
      <c r="D31" s="47">
        <v>0.0</v>
      </c>
      <c r="E31" s="48"/>
      <c r="F31" s="49">
        <v>9.0</v>
      </c>
      <c r="G31" s="45" t="str">
        <f>'Matérias-Primas'!$C$11</f>
        <v>(Digite sua matéria-prima)</v>
      </c>
      <c r="H31" s="46"/>
      <c r="I31" s="47">
        <v>0.0</v>
      </c>
      <c r="J31" s="48"/>
      <c r="K31" s="49">
        <v>9.0</v>
      </c>
      <c r="L31" s="45" t="str">
        <f>'Matérias-Primas'!$C$11</f>
        <v>(Digite sua matéria-prima)</v>
      </c>
      <c r="M31" s="46"/>
      <c r="N31" s="47">
        <v>0.0</v>
      </c>
    </row>
    <row r="32" ht="15.75" customHeight="1">
      <c r="A32" s="44">
        <v>10.0</v>
      </c>
      <c r="B32" s="45" t="str">
        <f>'Matérias-Primas'!$C$12</f>
        <v>(Digite sua matéria-prima)</v>
      </c>
      <c r="C32" s="46"/>
      <c r="D32" s="47">
        <v>0.0</v>
      </c>
      <c r="E32" s="48"/>
      <c r="F32" s="49">
        <v>10.0</v>
      </c>
      <c r="G32" s="45" t="str">
        <f>'Matérias-Primas'!$C$12</f>
        <v>(Digite sua matéria-prima)</v>
      </c>
      <c r="H32" s="46"/>
      <c r="I32" s="47">
        <v>0.0</v>
      </c>
      <c r="J32" s="48"/>
      <c r="K32" s="49">
        <v>10.0</v>
      </c>
      <c r="L32" s="45" t="str">
        <f>'Matérias-Primas'!$C$12</f>
        <v>(Digite sua matéria-prima)</v>
      </c>
      <c r="M32" s="46"/>
      <c r="N32" s="47">
        <v>0.0</v>
      </c>
    </row>
    <row r="33" ht="15.75" customHeight="1">
      <c r="A33" s="44">
        <v>11.0</v>
      </c>
      <c r="B33" s="45" t="str">
        <f>'Matérias-Primas'!$C$13</f>
        <v>(Digite sua matéria-prima)</v>
      </c>
      <c r="C33" s="46"/>
      <c r="D33" s="47">
        <v>0.0</v>
      </c>
      <c r="E33" s="48"/>
      <c r="F33" s="49">
        <v>11.0</v>
      </c>
      <c r="G33" s="45" t="str">
        <f>'Matérias-Primas'!$C$13</f>
        <v>(Digite sua matéria-prima)</v>
      </c>
      <c r="H33" s="46"/>
      <c r="I33" s="47">
        <v>0.0</v>
      </c>
      <c r="J33" s="48"/>
      <c r="K33" s="49">
        <v>11.0</v>
      </c>
      <c r="L33" s="45" t="str">
        <f>'Matérias-Primas'!$C$13</f>
        <v>(Digite sua matéria-prima)</v>
      </c>
      <c r="M33" s="46"/>
      <c r="N33" s="47">
        <v>0.0</v>
      </c>
    </row>
    <row r="34" ht="15.75" customHeight="1">
      <c r="A34" s="44">
        <v>12.0</v>
      </c>
      <c r="B34" s="45" t="str">
        <f>'Matérias-Primas'!$C$14</f>
        <v>(Digite sua matéria-prima)</v>
      </c>
      <c r="C34" s="46"/>
      <c r="D34" s="47">
        <v>0.0</v>
      </c>
      <c r="E34" s="48"/>
      <c r="F34" s="49">
        <v>12.0</v>
      </c>
      <c r="G34" s="45" t="str">
        <f>'Matérias-Primas'!$C$14</f>
        <v>(Digite sua matéria-prima)</v>
      </c>
      <c r="H34" s="46"/>
      <c r="I34" s="47">
        <v>0.0</v>
      </c>
      <c r="J34" s="48"/>
      <c r="K34" s="49">
        <v>12.0</v>
      </c>
      <c r="L34" s="45" t="str">
        <f>'Matérias-Primas'!$C$14</f>
        <v>(Digite sua matéria-prima)</v>
      </c>
      <c r="M34" s="46"/>
      <c r="N34" s="47">
        <v>0.0</v>
      </c>
    </row>
    <row r="35" ht="15.75" customHeight="1">
      <c r="A35" s="44">
        <v>13.0</v>
      </c>
      <c r="B35" s="45" t="str">
        <f>'Matérias-Primas'!$C$15</f>
        <v>(Digite sua matéria-prima)</v>
      </c>
      <c r="C35" s="46"/>
      <c r="D35" s="47">
        <v>0.0</v>
      </c>
      <c r="E35" s="48"/>
      <c r="F35" s="49">
        <v>13.0</v>
      </c>
      <c r="G35" s="45" t="str">
        <f>'Matérias-Primas'!$C$15</f>
        <v>(Digite sua matéria-prima)</v>
      </c>
      <c r="H35" s="46"/>
      <c r="I35" s="47">
        <v>0.0</v>
      </c>
      <c r="J35" s="48"/>
      <c r="K35" s="49">
        <v>13.0</v>
      </c>
      <c r="L35" s="45" t="str">
        <f>'Matérias-Primas'!$C$15</f>
        <v>(Digite sua matéria-prima)</v>
      </c>
      <c r="M35" s="46"/>
      <c r="N35" s="47">
        <v>0.0</v>
      </c>
    </row>
    <row r="36" ht="15.75" customHeight="1">
      <c r="A36" s="44">
        <v>14.0</v>
      </c>
      <c r="B36" s="45" t="str">
        <f>'Matérias-Primas'!$C$16</f>
        <v>(Digite sua matéria-prima)</v>
      </c>
      <c r="C36" s="46"/>
      <c r="D36" s="47">
        <v>0.0</v>
      </c>
      <c r="E36" s="48"/>
      <c r="F36" s="49">
        <v>14.0</v>
      </c>
      <c r="G36" s="45" t="str">
        <f>'Matérias-Primas'!$C$16</f>
        <v>(Digite sua matéria-prima)</v>
      </c>
      <c r="H36" s="46"/>
      <c r="I36" s="47">
        <v>0.0</v>
      </c>
      <c r="J36" s="48"/>
      <c r="K36" s="49">
        <v>14.0</v>
      </c>
      <c r="L36" s="45" t="str">
        <f>'Matérias-Primas'!$C$16</f>
        <v>(Digite sua matéria-prima)</v>
      </c>
      <c r="M36" s="46"/>
      <c r="N36" s="47">
        <v>0.0</v>
      </c>
    </row>
    <row r="37" ht="15.75" customHeight="1">
      <c r="A37" s="44">
        <v>15.0</v>
      </c>
      <c r="B37" s="45" t="str">
        <f>'Matérias-Primas'!$C$17</f>
        <v>(Digite sua matéria-prima)</v>
      </c>
      <c r="C37" s="46"/>
      <c r="D37" s="47">
        <v>0.0</v>
      </c>
      <c r="E37" s="48"/>
      <c r="F37" s="49">
        <v>15.0</v>
      </c>
      <c r="G37" s="45" t="str">
        <f>'Matérias-Primas'!$C$17</f>
        <v>(Digite sua matéria-prima)</v>
      </c>
      <c r="H37" s="46"/>
      <c r="I37" s="47">
        <v>0.0</v>
      </c>
      <c r="J37" s="48"/>
      <c r="K37" s="49">
        <v>15.0</v>
      </c>
      <c r="L37" s="45" t="str">
        <f>'Matérias-Primas'!$C$17</f>
        <v>(Digite sua matéria-prima)</v>
      </c>
      <c r="M37" s="46"/>
      <c r="N37" s="47">
        <v>0.0</v>
      </c>
    </row>
    <row r="38" ht="15.75" customHeight="1">
      <c r="B38" s="48"/>
      <c r="C38" s="48"/>
      <c r="D38" s="58"/>
      <c r="E38" s="48"/>
      <c r="F38" s="48"/>
      <c r="G38" s="48"/>
      <c r="H38" s="48"/>
      <c r="I38" s="58"/>
      <c r="J38" s="48"/>
      <c r="K38" s="48"/>
      <c r="L38" s="48"/>
      <c r="M38" s="48"/>
      <c r="N38" s="58"/>
    </row>
    <row r="39" ht="15.75" customHeight="1">
      <c r="A39" s="36"/>
      <c r="B39" s="37" t="s">
        <v>42</v>
      </c>
      <c r="C39" s="59" t="s">
        <v>32</v>
      </c>
      <c r="D39" s="21"/>
      <c r="E39" s="48"/>
      <c r="F39" s="40"/>
      <c r="G39" s="37" t="s">
        <v>43</v>
      </c>
      <c r="H39" s="59" t="s">
        <v>32</v>
      </c>
      <c r="I39" s="21"/>
      <c r="J39" s="48"/>
      <c r="K39" s="40"/>
      <c r="L39" s="37" t="s">
        <v>44</v>
      </c>
      <c r="M39" s="59" t="s">
        <v>32</v>
      </c>
      <c r="N39" s="21"/>
    </row>
    <row r="40" ht="15.75" customHeight="1">
      <c r="A40" s="60" t="s">
        <v>21</v>
      </c>
      <c r="B40" s="61" t="s">
        <v>35</v>
      </c>
      <c r="C40" s="61" t="s">
        <v>36</v>
      </c>
      <c r="D40" s="62" t="s">
        <v>37</v>
      </c>
      <c r="E40" s="48"/>
      <c r="F40" s="63" t="s">
        <v>21</v>
      </c>
      <c r="G40" s="61" t="s">
        <v>35</v>
      </c>
      <c r="H40" s="61" t="s">
        <v>36</v>
      </c>
      <c r="I40" s="62" t="s">
        <v>37</v>
      </c>
      <c r="J40" s="48"/>
      <c r="K40" s="63" t="s">
        <v>21</v>
      </c>
      <c r="L40" s="61" t="s">
        <v>35</v>
      </c>
      <c r="M40" s="61" t="s">
        <v>36</v>
      </c>
      <c r="N40" s="62" t="s">
        <v>37</v>
      </c>
    </row>
    <row r="41" ht="15.75" customHeight="1">
      <c r="A41" s="44">
        <v>1.0</v>
      </c>
      <c r="B41" s="45" t="str">
        <f>'Matérias-Primas'!$C$3</f>
        <v>Farinha</v>
      </c>
      <c r="C41" s="46"/>
      <c r="D41" s="47">
        <v>0.0</v>
      </c>
      <c r="E41" s="48"/>
      <c r="F41" s="49">
        <v>1.0</v>
      </c>
      <c r="G41" s="45" t="str">
        <f>'Matérias-Primas'!$C$3</f>
        <v>Farinha</v>
      </c>
      <c r="H41" s="46"/>
      <c r="I41" s="47">
        <v>0.0</v>
      </c>
      <c r="J41" s="48"/>
      <c r="K41" s="49">
        <v>1.0</v>
      </c>
      <c r="L41" s="45" t="str">
        <f>'Matérias-Primas'!$C$3</f>
        <v>Farinha</v>
      </c>
      <c r="M41" s="46"/>
      <c r="N41" s="47">
        <v>0.0</v>
      </c>
    </row>
    <row r="42" ht="15.75" customHeight="1">
      <c r="A42" s="44">
        <v>2.0</v>
      </c>
      <c r="B42" s="45" t="str">
        <f>'Matérias-Primas'!$C$4</f>
        <v>Fermento em pó</v>
      </c>
      <c r="C42" s="46"/>
      <c r="D42" s="47">
        <v>0.0</v>
      </c>
      <c r="E42" s="48"/>
      <c r="F42" s="49">
        <v>2.0</v>
      </c>
      <c r="G42" s="45" t="str">
        <f>'Matérias-Primas'!$C$4</f>
        <v>Fermento em pó</v>
      </c>
      <c r="H42" s="46"/>
      <c r="I42" s="47">
        <v>0.0</v>
      </c>
      <c r="J42" s="48"/>
      <c r="K42" s="49">
        <v>2.0</v>
      </c>
      <c r="L42" s="45" t="str">
        <f>'Matérias-Primas'!$C$4</f>
        <v>Fermento em pó</v>
      </c>
      <c r="M42" s="46"/>
      <c r="N42" s="47">
        <v>0.0</v>
      </c>
    </row>
    <row r="43" ht="15.75" customHeight="1">
      <c r="A43" s="44">
        <v>3.0</v>
      </c>
      <c r="B43" s="45" t="str">
        <f>'Matérias-Primas'!$C$5</f>
        <v>(Digite sua matéria-prima)</v>
      </c>
      <c r="C43" s="46"/>
      <c r="D43" s="47">
        <v>0.0</v>
      </c>
      <c r="E43" s="48"/>
      <c r="F43" s="49">
        <v>3.0</v>
      </c>
      <c r="G43" s="45" t="str">
        <f>'Matérias-Primas'!$C$5</f>
        <v>(Digite sua matéria-prima)</v>
      </c>
      <c r="H43" s="46"/>
      <c r="I43" s="47">
        <v>0.0</v>
      </c>
      <c r="J43" s="48"/>
      <c r="K43" s="49">
        <v>3.0</v>
      </c>
      <c r="L43" s="45" t="str">
        <f>'Matérias-Primas'!$C$5</f>
        <v>(Digite sua matéria-prima)</v>
      </c>
      <c r="M43" s="46"/>
      <c r="N43" s="47">
        <v>0.0</v>
      </c>
    </row>
    <row r="44" ht="15.75" customHeight="1">
      <c r="A44" s="44">
        <v>4.0</v>
      </c>
      <c r="B44" s="45" t="str">
        <f>'Matérias-Primas'!$C$6</f>
        <v>(Digite sua matéria-prima)</v>
      </c>
      <c r="C44" s="46"/>
      <c r="D44" s="47">
        <v>0.0</v>
      </c>
      <c r="E44" s="48"/>
      <c r="F44" s="49">
        <v>4.0</v>
      </c>
      <c r="G44" s="45" t="str">
        <f>'Matérias-Primas'!$C$6</f>
        <v>(Digite sua matéria-prima)</v>
      </c>
      <c r="H44" s="46"/>
      <c r="I44" s="47">
        <v>0.0</v>
      </c>
      <c r="J44" s="48"/>
      <c r="K44" s="49">
        <v>4.0</v>
      </c>
      <c r="L44" s="45" t="str">
        <f>'Matérias-Primas'!$C$6</f>
        <v>(Digite sua matéria-prima)</v>
      </c>
      <c r="M44" s="46"/>
      <c r="N44" s="47">
        <v>0.0</v>
      </c>
    </row>
    <row r="45" ht="15.75" customHeight="1">
      <c r="A45" s="44">
        <v>5.0</v>
      </c>
      <c r="B45" s="45" t="str">
        <f>'Matérias-Primas'!$C$7</f>
        <v>(Digite sua matéria-prima)</v>
      </c>
      <c r="C45" s="46"/>
      <c r="D45" s="47">
        <v>0.0</v>
      </c>
      <c r="E45" s="48"/>
      <c r="F45" s="49">
        <v>5.0</v>
      </c>
      <c r="G45" s="45" t="str">
        <f>'Matérias-Primas'!$C$7</f>
        <v>(Digite sua matéria-prima)</v>
      </c>
      <c r="H45" s="46"/>
      <c r="I45" s="47">
        <v>0.0</v>
      </c>
      <c r="J45" s="48"/>
      <c r="K45" s="49">
        <v>5.0</v>
      </c>
      <c r="L45" s="45" t="str">
        <f>'Matérias-Primas'!$C$7</f>
        <v>(Digite sua matéria-prima)</v>
      </c>
      <c r="M45" s="46"/>
      <c r="N45" s="47">
        <v>0.0</v>
      </c>
    </row>
    <row r="46" ht="15.75" customHeight="1">
      <c r="A46" s="44">
        <v>6.0</v>
      </c>
      <c r="B46" s="45" t="str">
        <f>'Matérias-Primas'!$C$8</f>
        <v>(Digite sua matéria-prima)</v>
      </c>
      <c r="C46" s="46"/>
      <c r="D46" s="47">
        <v>0.0</v>
      </c>
      <c r="E46" s="48"/>
      <c r="F46" s="49">
        <v>6.0</v>
      </c>
      <c r="G46" s="45" t="str">
        <f>'Matérias-Primas'!$C$8</f>
        <v>(Digite sua matéria-prima)</v>
      </c>
      <c r="H46" s="46"/>
      <c r="I46" s="47">
        <v>0.0</v>
      </c>
      <c r="J46" s="48"/>
      <c r="K46" s="49">
        <v>6.0</v>
      </c>
      <c r="L46" s="45" t="str">
        <f>'Matérias-Primas'!$C$8</f>
        <v>(Digite sua matéria-prima)</v>
      </c>
      <c r="M46" s="46"/>
      <c r="N46" s="47">
        <v>0.0</v>
      </c>
    </row>
    <row r="47" ht="15.75" customHeight="1">
      <c r="A47" s="44">
        <v>7.0</v>
      </c>
      <c r="B47" s="45" t="str">
        <f>'Matérias-Primas'!$C$9</f>
        <v>(Digite sua matéria-prima)</v>
      </c>
      <c r="C47" s="46"/>
      <c r="D47" s="47">
        <v>0.0</v>
      </c>
      <c r="E47" s="48"/>
      <c r="F47" s="49">
        <v>7.0</v>
      </c>
      <c r="G47" s="45" t="str">
        <f>'Matérias-Primas'!$C$9</f>
        <v>(Digite sua matéria-prima)</v>
      </c>
      <c r="H47" s="46"/>
      <c r="I47" s="47">
        <v>0.0</v>
      </c>
      <c r="J47" s="48"/>
      <c r="K47" s="49">
        <v>7.0</v>
      </c>
      <c r="L47" s="45" t="str">
        <f>'Matérias-Primas'!$C$9</f>
        <v>(Digite sua matéria-prima)</v>
      </c>
      <c r="M47" s="46"/>
      <c r="N47" s="47">
        <v>0.0</v>
      </c>
    </row>
    <row r="48" ht="15.75" customHeight="1">
      <c r="A48" s="44">
        <v>8.0</v>
      </c>
      <c r="B48" s="45" t="str">
        <f>'Matérias-Primas'!$C$10</f>
        <v>(Digite sua matéria-prima)</v>
      </c>
      <c r="C48" s="46"/>
      <c r="D48" s="47">
        <v>0.0</v>
      </c>
      <c r="E48" s="48"/>
      <c r="F48" s="49">
        <v>8.0</v>
      </c>
      <c r="G48" s="45" t="str">
        <f>'Matérias-Primas'!$C$10</f>
        <v>(Digite sua matéria-prima)</v>
      </c>
      <c r="H48" s="46"/>
      <c r="I48" s="47">
        <v>0.0</v>
      </c>
      <c r="J48" s="48"/>
      <c r="K48" s="49">
        <v>8.0</v>
      </c>
      <c r="L48" s="45" t="str">
        <f>'Matérias-Primas'!$C$10</f>
        <v>(Digite sua matéria-prima)</v>
      </c>
      <c r="M48" s="46"/>
      <c r="N48" s="47">
        <v>0.0</v>
      </c>
    </row>
    <row r="49" ht="15.75" customHeight="1">
      <c r="A49" s="44">
        <v>9.0</v>
      </c>
      <c r="B49" s="45" t="str">
        <f>'Matérias-Primas'!$C$11</f>
        <v>(Digite sua matéria-prima)</v>
      </c>
      <c r="C49" s="46"/>
      <c r="D49" s="47">
        <v>0.0</v>
      </c>
      <c r="E49" s="48"/>
      <c r="F49" s="49">
        <v>9.0</v>
      </c>
      <c r="G49" s="45" t="str">
        <f>'Matérias-Primas'!$C$11</f>
        <v>(Digite sua matéria-prima)</v>
      </c>
      <c r="H49" s="46"/>
      <c r="I49" s="47">
        <v>0.0</v>
      </c>
      <c r="J49" s="48"/>
      <c r="K49" s="49">
        <v>9.0</v>
      </c>
      <c r="L49" s="45" t="str">
        <f>'Matérias-Primas'!$C$11</f>
        <v>(Digite sua matéria-prima)</v>
      </c>
      <c r="M49" s="46"/>
      <c r="N49" s="47">
        <v>0.0</v>
      </c>
    </row>
    <row r="50" ht="15.75" customHeight="1">
      <c r="A50" s="44">
        <v>10.0</v>
      </c>
      <c r="B50" s="45" t="str">
        <f>'Matérias-Primas'!$C$12</f>
        <v>(Digite sua matéria-prima)</v>
      </c>
      <c r="C50" s="46"/>
      <c r="D50" s="47">
        <v>0.0</v>
      </c>
      <c r="E50" s="48"/>
      <c r="F50" s="49">
        <v>10.0</v>
      </c>
      <c r="G50" s="45" t="str">
        <f>'Matérias-Primas'!$C$12</f>
        <v>(Digite sua matéria-prima)</v>
      </c>
      <c r="H50" s="46"/>
      <c r="I50" s="47">
        <v>0.0</v>
      </c>
      <c r="J50" s="48"/>
      <c r="K50" s="49">
        <v>10.0</v>
      </c>
      <c r="L50" s="45" t="str">
        <f>'Matérias-Primas'!$C$12</f>
        <v>(Digite sua matéria-prima)</v>
      </c>
      <c r="M50" s="46"/>
      <c r="N50" s="47">
        <v>0.0</v>
      </c>
    </row>
    <row r="51" ht="15.75" customHeight="1">
      <c r="A51" s="44">
        <v>11.0</v>
      </c>
      <c r="B51" s="45" t="str">
        <f>'Matérias-Primas'!$C$13</f>
        <v>(Digite sua matéria-prima)</v>
      </c>
      <c r="C51" s="46"/>
      <c r="D51" s="47">
        <v>0.0</v>
      </c>
      <c r="E51" s="48"/>
      <c r="F51" s="49">
        <v>11.0</v>
      </c>
      <c r="G51" s="45" t="str">
        <f>'Matérias-Primas'!$C$13</f>
        <v>(Digite sua matéria-prima)</v>
      </c>
      <c r="H51" s="46"/>
      <c r="I51" s="47">
        <v>0.0</v>
      </c>
      <c r="J51" s="48"/>
      <c r="K51" s="49">
        <v>11.0</v>
      </c>
      <c r="L51" s="45" t="str">
        <f>'Matérias-Primas'!$C$13</f>
        <v>(Digite sua matéria-prima)</v>
      </c>
      <c r="M51" s="46"/>
      <c r="N51" s="47">
        <v>0.0</v>
      </c>
    </row>
    <row r="52" ht="15.75" customHeight="1">
      <c r="A52" s="44">
        <v>12.0</v>
      </c>
      <c r="B52" s="45" t="str">
        <f>'Matérias-Primas'!$C$14</f>
        <v>(Digite sua matéria-prima)</v>
      </c>
      <c r="C52" s="46"/>
      <c r="D52" s="47">
        <v>0.0</v>
      </c>
      <c r="E52" s="48"/>
      <c r="F52" s="49">
        <v>12.0</v>
      </c>
      <c r="G52" s="45" t="str">
        <f>'Matérias-Primas'!$C$14</f>
        <v>(Digite sua matéria-prima)</v>
      </c>
      <c r="H52" s="46"/>
      <c r="I52" s="47">
        <v>0.0</v>
      </c>
      <c r="J52" s="48"/>
      <c r="K52" s="49">
        <v>12.0</v>
      </c>
      <c r="L52" s="45" t="str">
        <f>'Matérias-Primas'!$C$14</f>
        <v>(Digite sua matéria-prima)</v>
      </c>
      <c r="M52" s="46"/>
      <c r="N52" s="47">
        <v>0.0</v>
      </c>
    </row>
    <row r="53" ht="15.75" customHeight="1">
      <c r="A53" s="44">
        <v>13.0</v>
      </c>
      <c r="B53" s="45" t="str">
        <f>'Matérias-Primas'!$C$15</f>
        <v>(Digite sua matéria-prima)</v>
      </c>
      <c r="C53" s="46"/>
      <c r="D53" s="47">
        <v>0.0</v>
      </c>
      <c r="E53" s="48"/>
      <c r="F53" s="49">
        <v>13.0</v>
      </c>
      <c r="G53" s="45" t="str">
        <f>'Matérias-Primas'!$C$15</f>
        <v>(Digite sua matéria-prima)</v>
      </c>
      <c r="H53" s="46"/>
      <c r="I53" s="47">
        <v>0.0</v>
      </c>
      <c r="J53" s="48"/>
      <c r="K53" s="49">
        <v>13.0</v>
      </c>
      <c r="L53" s="45" t="str">
        <f>'Matérias-Primas'!$C$15</f>
        <v>(Digite sua matéria-prima)</v>
      </c>
      <c r="M53" s="46"/>
      <c r="N53" s="47">
        <v>0.0</v>
      </c>
    </row>
    <row r="54" ht="15.75" customHeight="1">
      <c r="A54" s="44">
        <v>14.0</v>
      </c>
      <c r="B54" s="45" t="str">
        <f>'Matérias-Primas'!$C$16</f>
        <v>(Digite sua matéria-prima)</v>
      </c>
      <c r="C54" s="46"/>
      <c r="D54" s="47">
        <v>0.0</v>
      </c>
      <c r="E54" s="48"/>
      <c r="F54" s="49">
        <v>14.0</v>
      </c>
      <c r="G54" s="45" t="str">
        <f>'Matérias-Primas'!$C$16</f>
        <v>(Digite sua matéria-prima)</v>
      </c>
      <c r="H54" s="46"/>
      <c r="I54" s="47">
        <v>0.0</v>
      </c>
      <c r="J54" s="48"/>
      <c r="K54" s="49">
        <v>14.0</v>
      </c>
      <c r="L54" s="45" t="str">
        <f>'Matérias-Primas'!$C$16</f>
        <v>(Digite sua matéria-prima)</v>
      </c>
      <c r="M54" s="46"/>
      <c r="N54" s="47">
        <v>0.0</v>
      </c>
    </row>
    <row r="55" ht="15.75" customHeight="1">
      <c r="A55" s="44">
        <v>15.0</v>
      </c>
      <c r="B55" s="45" t="str">
        <f>'Matérias-Primas'!$C$17</f>
        <v>(Digite sua matéria-prima)</v>
      </c>
      <c r="C55" s="46"/>
      <c r="D55" s="47">
        <v>0.0</v>
      </c>
      <c r="E55" s="48"/>
      <c r="F55" s="49">
        <v>15.0</v>
      </c>
      <c r="G55" s="45" t="str">
        <f>'Matérias-Primas'!$C$17</f>
        <v>(Digite sua matéria-prima)</v>
      </c>
      <c r="H55" s="46"/>
      <c r="I55" s="47">
        <v>0.0</v>
      </c>
      <c r="J55" s="48"/>
      <c r="K55" s="49">
        <v>15.0</v>
      </c>
      <c r="L55" s="45" t="str">
        <f>'Matérias-Primas'!$C$17</f>
        <v>(Digite sua matéria-prima)</v>
      </c>
      <c r="M55" s="46"/>
      <c r="N55" s="47">
        <v>0.0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C21:D21"/>
    <mergeCell ref="H21:I21"/>
    <mergeCell ref="M21:N21"/>
    <mergeCell ref="C39:D39"/>
    <mergeCell ref="H39:I39"/>
    <mergeCell ref="M39:N39"/>
    <mergeCell ref="C1:N1"/>
    <mergeCell ref="B2:D2"/>
    <mergeCell ref="G2:I2"/>
    <mergeCell ref="L2:N2"/>
    <mergeCell ref="C3:D3"/>
    <mergeCell ref="H3:I3"/>
    <mergeCell ref="M3:N3"/>
  </mergeCells>
  <dataValidations>
    <dataValidation type="list" allowBlank="1" sqref="C5:C19 H5:H19 M5:M19 C23:C37 H23:H37 M23:M37 C41:C55 H41:H55 M41:M55">
      <formula1>"Sim,Não"</formula1>
    </dataValidation>
  </dataValidations>
  <hyperlinks>
    <hyperlink display="Menu" location="MENU!A1" ref="B1"/>
  </hyperlink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1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45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65" t="s">
        <v>46</v>
      </c>
      <c r="B3" s="66"/>
      <c r="C3" s="66"/>
      <c r="D3" s="67" t="s">
        <v>47</v>
      </c>
      <c r="E3" s="66"/>
      <c r="F3" s="66"/>
      <c r="G3" s="66"/>
      <c r="H3" s="67" t="s">
        <v>48</v>
      </c>
    </row>
    <row r="4" ht="15.75" customHeight="1">
      <c r="A4" s="68"/>
      <c r="B4" s="69" t="s">
        <v>21</v>
      </c>
      <c r="C4" s="70" t="s">
        <v>49</v>
      </c>
      <c r="D4" s="71" t="s">
        <v>50</v>
      </c>
      <c r="E4" s="66"/>
      <c r="F4" s="69" t="s">
        <v>21</v>
      </c>
      <c r="G4" s="72" t="s">
        <v>49</v>
      </c>
      <c r="H4" s="73" t="s">
        <v>50</v>
      </c>
    </row>
    <row r="5" ht="15.75" customHeight="1">
      <c r="A5" s="74">
        <v>43466.0</v>
      </c>
      <c r="B5" s="43">
        <v>1.0</v>
      </c>
      <c r="C5" s="40" t="str">
        <f>'Matérias-Primas'!C3</f>
        <v>Farinha</v>
      </c>
      <c r="D5" s="75">
        <v>10.0</v>
      </c>
      <c r="E5" s="48"/>
      <c r="F5" s="43">
        <v>1.0</v>
      </c>
      <c r="G5" s="40" t="str">
        <f>'Matérias-Primas'!C3</f>
        <v>Farinha</v>
      </c>
      <c r="H5" s="76">
        <f>('Fórmulas Produção'!D5*'OP - JAN'!B$36)+('Fórmulas Produção'!I5*'OP - JAN'!C$36)+('Fórmulas Produção'!N5*'OP - JAN'!D$36)+('Fórmulas Produção'!D23*'OP - JAN'!E$36)+('Fórmulas Produção'!I23*'OP - JAN'!F$36)+('Fórmulas Produção'!N23*'OP - JAN'!G$36)+('Fórmulas Produção'!D41*'OP - JAN'!H$36)+('Fórmulas Produção'!I41*'OP - JAN'!I$36)+('Fórmulas Produção'!N41*'OP - JAN'!J$36)</f>
        <v>0.48</v>
      </c>
    </row>
    <row r="6" ht="15.75" customHeight="1">
      <c r="A6" s="74">
        <v>43472.0</v>
      </c>
      <c r="B6" s="43">
        <v>2.0</v>
      </c>
      <c r="C6" s="40" t="str">
        <f>'Matérias-Primas'!C4</f>
        <v>Fermento em pó</v>
      </c>
      <c r="D6" s="75">
        <v>800.0</v>
      </c>
      <c r="E6" s="48"/>
      <c r="F6" s="43">
        <v>2.0</v>
      </c>
      <c r="G6" s="40" t="str">
        <f>'Matérias-Primas'!C4</f>
        <v>Fermento em pó</v>
      </c>
      <c r="H6" s="76">
        <f>('Fórmulas Produção'!D6*'OP - JAN'!B$36)+('Fórmulas Produção'!I6*'OP - JAN'!C$36)+('Fórmulas Produção'!N6*'OP - JAN'!D$36)+('Fórmulas Produção'!D24*'OP - JAN'!E$36)+('Fórmulas Produção'!I24*'OP - JAN'!F$36)+('Fórmulas Produção'!N24*'OP - JAN'!G$36)+('Fórmulas Produção'!D42*'OP - JAN'!H$36)+('Fórmulas Produção'!I42*'OP - JAN'!I$36)+('Fórmulas Produção'!N42*'OP - JAN'!J$36)</f>
        <v>60</v>
      </c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8"/>
      <c r="F7" s="43">
        <v>3.0</v>
      </c>
      <c r="G7" s="40" t="str">
        <f>'Matérias-Primas'!C5</f>
        <v>(Digite sua matéria-prima)</v>
      </c>
      <c r="H7" s="76">
        <f>('Fórmulas Produção'!D7*'OP - JAN'!B$36)+('Fórmulas Produção'!I7*'OP - JAN'!C$36)+('Fórmulas Produção'!N7*'OP - JAN'!D$36)+('Fórmulas Produção'!D25*'OP - JAN'!E$36)+('Fórmulas Produção'!I25*'OP - JAN'!F$36)+('Fórmulas Produção'!N25*'OP - JAN'!G$36)+('Fórmulas Produção'!D43*'OP - JAN'!H$36)+('Fórmulas Produção'!I43*'OP - JAN'!I$36)+('Fórmulas Produção'!N43*'OP - JAN'!J$36)</f>
        <v>0</v>
      </c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8"/>
      <c r="F8" s="43">
        <v>4.0</v>
      </c>
      <c r="G8" s="40" t="str">
        <f>'Matérias-Primas'!C6</f>
        <v>(Digite sua matéria-prima)</v>
      </c>
      <c r="H8" s="76">
        <f>('Fórmulas Produção'!D8*'OP - JAN'!B$36)+('Fórmulas Produção'!I8*'OP - JAN'!C$36)+('Fórmulas Produção'!N8*'OP - JAN'!D$36)+('Fórmulas Produção'!D26*'OP - JAN'!E$36)+('Fórmulas Produção'!I26*'OP - JAN'!F$36)+('Fórmulas Produção'!N26*'OP - JAN'!G$36)+('Fórmulas Produção'!D44*'OP - JAN'!H$36)+('Fórmulas Produção'!I44*'OP - JAN'!I$36)+('Fórmulas Produção'!N44*'OP - JAN'!J$36)</f>
        <v>0</v>
      </c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8"/>
      <c r="F9" s="43">
        <v>5.0</v>
      </c>
      <c r="G9" s="40" t="str">
        <f>'Matérias-Primas'!C7</f>
        <v>(Digite sua matéria-prima)</v>
      </c>
      <c r="H9" s="76">
        <f>('Fórmulas Produção'!D9*'OP - JAN'!B$36)+('Fórmulas Produção'!I9*'OP - JAN'!C$36)+('Fórmulas Produção'!N9*'OP - JAN'!D$36)+('Fórmulas Produção'!D27*'OP - JAN'!E$36)+('Fórmulas Produção'!I27*'OP - JAN'!F$36)+('Fórmulas Produção'!N27*'OP - JAN'!G$36)+('Fórmulas Produção'!D45*'OP - JAN'!H$36)+('Fórmulas Produção'!I45*'OP - JAN'!I$36)+('Fórmulas Produção'!N45*'OP - JAN'!J$36)</f>
        <v>0</v>
      </c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8"/>
      <c r="F10" s="43">
        <v>6.0</v>
      </c>
      <c r="G10" s="40" t="str">
        <f>'Matérias-Primas'!C8</f>
        <v>(Digite sua matéria-prima)</v>
      </c>
      <c r="H10" s="76">
        <f>('Fórmulas Produção'!D10*'OP - JAN'!B$36)+('Fórmulas Produção'!I10*'OP - JAN'!C$36)+('Fórmulas Produção'!N10*'OP - JAN'!D$36)+('Fórmulas Produção'!D28*'OP - JAN'!E$36)+('Fórmulas Produção'!I28*'OP - JAN'!F$36)+('Fórmulas Produção'!N28*'OP - JAN'!G$36)+('Fórmulas Produção'!D46*'OP - JAN'!H$36)+('Fórmulas Produção'!I46*'OP - JAN'!I$36)+('Fórmulas Produção'!N46*'OP - JAN'!J$36)</f>
        <v>0</v>
      </c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8"/>
      <c r="F11" s="43">
        <v>7.0</v>
      </c>
      <c r="G11" s="40" t="str">
        <f>'Matérias-Primas'!C9</f>
        <v>(Digite sua matéria-prima)</v>
      </c>
      <c r="H11" s="76">
        <f>('Fórmulas Produção'!D11*'OP - JAN'!B$36)+('Fórmulas Produção'!I11*'OP - JAN'!C$36)+('Fórmulas Produção'!N11*'OP - JAN'!D$36)+('Fórmulas Produção'!D29*'OP - JAN'!E$36)+('Fórmulas Produção'!I29*'OP - JAN'!F$36)+('Fórmulas Produção'!N29*'OP - JAN'!G$36)+('Fórmulas Produção'!D47*'OP - JAN'!H$36)+('Fórmulas Produção'!I47*'OP - JAN'!I$36)+('Fórmulas Produção'!N47*'OP - JAN'!J$36)</f>
        <v>0</v>
      </c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8"/>
      <c r="F12" s="43">
        <v>8.0</v>
      </c>
      <c r="G12" s="40" t="str">
        <f>'Matérias-Primas'!C10</f>
        <v>(Digite sua matéria-prima)</v>
      </c>
      <c r="H12" s="76">
        <f>('Fórmulas Produção'!D12*'OP - JAN'!B$36)+('Fórmulas Produção'!I12*'OP - JAN'!C$36)+('Fórmulas Produção'!N12*'OP - JAN'!D$36)+('Fórmulas Produção'!D30*'OP - JAN'!E$36)+('Fórmulas Produção'!I30*'OP - JAN'!F$36)+('Fórmulas Produção'!N30*'OP - JAN'!G$36)+('Fórmulas Produção'!D48*'OP - JAN'!H$36)+('Fórmulas Produção'!I48*'OP - JAN'!I$36)+('Fórmulas Produção'!N48*'OP - JAN'!J$36)</f>
        <v>0</v>
      </c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8"/>
      <c r="F13" s="43">
        <v>9.0</v>
      </c>
      <c r="G13" s="40" t="str">
        <f>'Matérias-Primas'!C11</f>
        <v>(Digite sua matéria-prima)</v>
      </c>
      <c r="H13" s="76">
        <f>('Fórmulas Produção'!D13*'OP - JAN'!B$36)+('Fórmulas Produção'!I13*'OP - JAN'!C$36)+('Fórmulas Produção'!N13*'OP - JAN'!D$36)+('Fórmulas Produção'!D31*'OP - JAN'!E$36)+('Fórmulas Produção'!I31*'OP - JAN'!F$36)+('Fórmulas Produção'!N31*'OP - JAN'!G$36)+('Fórmulas Produção'!D49*'OP - JAN'!H$36)+('Fórmulas Produção'!I49*'OP - JAN'!I$36)+('Fórmulas Produção'!N49*'OP - JAN'!J$36)</f>
        <v>0</v>
      </c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8"/>
      <c r="F14" s="43">
        <v>10.0</v>
      </c>
      <c r="G14" s="40" t="str">
        <f>'Matérias-Primas'!C12</f>
        <v>(Digite sua matéria-prima)</v>
      </c>
      <c r="H14" s="76">
        <f>('Fórmulas Produção'!D14*'OP - JAN'!B$36)+('Fórmulas Produção'!I14*'OP - JAN'!C$36)+('Fórmulas Produção'!N14*'OP - JAN'!D$36)+('Fórmulas Produção'!D32*'OP - JAN'!E$36)+('Fórmulas Produção'!I32*'OP - JAN'!F$36)+('Fórmulas Produção'!N32*'OP - JAN'!G$36)+('Fórmulas Produção'!D50*'OP - JAN'!H$36)+('Fórmulas Produção'!I50*'OP - JAN'!I$36)+('Fórmulas Produção'!N50*'OP - JAN'!J$36)</f>
        <v>0</v>
      </c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8"/>
      <c r="F15" s="43">
        <v>11.0</v>
      </c>
      <c r="G15" s="40" t="str">
        <f>'Matérias-Primas'!C13</f>
        <v>(Digite sua matéria-prima)</v>
      </c>
      <c r="H15" s="76">
        <f>('Fórmulas Produção'!D15*'OP - JAN'!B$36)+('Fórmulas Produção'!I15*'OP - JAN'!C$36)+('Fórmulas Produção'!N15*'OP - JAN'!D$36)+('Fórmulas Produção'!D33*'OP - JAN'!E$36)+('Fórmulas Produção'!I33*'OP - JAN'!F$36)+('Fórmulas Produção'!N33*'OP - JAN'!G$36)+('Fórmulas Produção'!D51*'OP - JAN'!H$36)+('Fórmulas Produção'!I51*'OP - JAN'!I$36)+('Fórmulas Produção'!N51*'OP - JAN'!J$36)</f>
        <v>0</v>
      </c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8"/>
      <c r="F16" s="43">
        <v>12.0</v>
      </c>
      <c r="G16" s="40" t="str">
        <f>'Matérias-Primas'!C14</f>
        <v>(Digite sua matéria-prima)</v>
      </c>
      <c r="H16" s="76">
        <f>('Fórmulas Produção'!D16*'OP - JAN'!B$36)+('Fórmulas Produção'!I16*'OP - JAN'!C$36)+('Fórmulas Produção'!N16*'OP - JAN'!D$36)+('Fórmulas Produção'!D34*'OP - JAN'!E$36)+('Fórmulas Produção'!I34*'OP - JAN'!F$36)+('Fórmulas Produção'!N34*'OP - JAN'!G$36)+('Fórmulas Produção'!D52*'OP - JAN'!H$36)+('Fórmulas Produção'!I52*'OP - JAN'!I$36)+('Fórmulas Produção'!N52*'OP - JAN'!J$36)</f>
        <v>0</v>
      </c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8"/>
      <c r="F17" s="43">
        <v>13.0</v>
      </c>
      <c r="G17" s="40" t="str">
        <f>'Matérias-Primas'!C15</f>
        <v>(Digite sua matéria-prima)</v>
      </c>
      <c r="H17" s="76">
        <f>('Fórmulas Produção'!D17*'OP - JAN'!B$36)+('Fórmulas Produção'!I17*'OP - JAN'!C$36)+('Fórmulas Produção'!N17*'OP - JAN'!D$36)+('Fórmulas Produção'!D35*'OP - JAN'!E$36)+('Fórmulas Produção'!I35*'OP - JAN'!F$36)+('Fórmulas Produção'!N35*'OP - JAN'!G$36)+('Fórmulas Produção'!D53*'OP - JAN'!H$36)+('Fórmulas Produção'!I53*'OP - JAN'!I$36)+('Fórmulas Produção'!N53*'OP - JAN'!J$36)</f>
        <v>0</v>
      </c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8"/>
      <c r="F18" s="43">
        <v>14.0</v>
      </c>
      <c r="G18" s="40" t="str">
        <f>'Matérias-Primas'!C16</f>
        <v>(Digite sua matéria-prima)</v>
      </c>
      <c r="H18" s="76">
        <f>('Fórmulas Produção'!D18*'OP - JAN'!B$36)+('Fórmulas Produção'!I18*'OP - JAN'!C$36)+('Fórmulas Produção'!N18*'OP - JAN'!D$36)+('Fórmulas Produção'!D36*'OP - JAN'!E$36)+('Fórmulas Produção'!I36*'OP - JAN'!F$36)+('Fórmulas Produção'!N36*'OP - JAN'!G$36)+('Fórmulas Produção'!D54*'OP - JAN'!H$36)+('Fórmulas Produção'!I54*'OP - JAN'!I$36)+('Fórmulas Produção'!N54*'OP - JAN'!J$36)</f>
        <v>0</v>
      </c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8"/>
      <c r="F19" s="43">
        <v>15.0</v>
      </c>
      <c r="G19" s="40" t="str">
        <f>'Matérias-Primas'!C17</f>
        <v>(Digite sua matéria-prima)</v>
      </c>
      <c r="H19" s="76">
        <f>('Fórmulas Produção'!D19*'OP - JAN'!B$36)+('Fórmulas Produção'!I19*'OP - JAN'!C$36)+('Fórmulas Produção'!N19*'OP - JAN'!D$36)+('Fórmulas Produção'!D37*'OP - JAN'!E$36)+('Fórmulas Produção'!I37*'OP - JAN'!F$36)+('Fórmulas Produção'!N37*'OP - JAN'!G$36)+('Fórmulas Produção'!D55*'OP - JAN'!H$36)+('Fórmulas Produção'!I55*'OP - JAN'!I$36)+('Fórmulas Produção'!N55*'OP - JAN'!J$36)</f>
        <v>0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"44197.0,44228.0,44256.0,44287.0,44317.0,44348.0,44378.0,44409.0,44440.0,44470.0,44501.0,44531.0,13/01,14/01,15/01,16/01,17/01,18/01,19/01,20/01,21/01,22/01,23/01,24/01,25/01,26/01,27/01,28/01,29/01,30/01,31/01"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51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77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67" t="str">
        <f>'Fórmulas Produção'!B3</f>
        <v>Pão Francês</v>
      </c>
      <c r="C4" s="67" t="str">
        <f>'Fórmulas Produção'!G3</f>
        <v>Produto 2</v>
      </c>
      <c r="D4" s="67" t="str">
        <f>'Fórmulas Produção'!L3</f>
        <v>Produto 3</v>
      </c>
      <c r="E4" s="67" t="str">
        <f>'Fórmulas Produção'!B21</f>
        <v>Produto 4</v>
      </c>
      <c r="F4" s="67" t="str">
        <f>'Fórmulas Produção'!G21</f>
        <v>Produto 5</v>
      </c>
      <c r="G4" s="67" t="str">
        <f>'Fórmulas Produção'!L21</f>
        <v>Produto 6</v>
      </c>
      <c r="H4" s="67" t="str">
        <f>'Fórmulas Produção'!B39</f>
        <v>Produto 7</v>
      </c>
      <c r="I4" s="67" t="str">
        <f>'Fórmulas Produção'!G39</f>
        <v>Produto 8</v>
      </c>
      <c r="J4" s="67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8">
        <v>43466.0</v>
      </c>
      <c r="B5" s="79">
        <v>4.0</v>
      </c>
      <c r="C5" s="79">
        <v>0.0</v>
      </c>
      <c r="D5" s="79">
        <v>0.0</v>
      </c>
      <c r="E5" s="79">
        <v>0.0</v>
      </c>
      <c r="F5" s="79">
        <v>0.0</v>
      </c>
      <c r="G5" s="79">
        <v>0.0</v>
      </c>
      <c r="H5" s="79">
        <v>0.0</v>
      </c>
      <c r="I5" s="79">
        <v>0.0</v>
      </c>
      <c r="J5" s="79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43467.0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43468.0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43469.0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43470.0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43471.0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43472.0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43473.0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43474.0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43475.0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43476.0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43477.0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43478.0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43479.0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43480.0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43481.0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43482.0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43483.0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43484.0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43485.0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43486.0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43487.0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43488.0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43489.0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43490.0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43491.0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43492.0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43493.0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78">
        <v>43494.0</v>
      </c>
      <c r="B33" s="79">
        <v>0.0</v>
      </c>
      <c r="C33" s="79">
        <v>0.0</v>
      </c>
      <c r="D33" s="79">
        <v>0.0</v>
      </c>
      <c r="E33" s="79">
        <v>0.0</v>
      </c>
      <c r="F33" s="79">
        <v>0.0</v>
      </c>
      <c r="G33" s="79">
        <v>0.0</v>
      </c>
      <c r="H33" s="79">
        <v>0.0</v>
      </c>
      <c r="I33" s="79">
        <v>0.0</v>
      </c>
      <c r="J33" s="79">
        <v>0.0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78">
        <v>43495.0</v>
      </c>
      <c r="B34" s="79">
        <v>0.0</v>
      </c>
      <c r="C34" s="79">
        <v>0.0</v>
      </c>
      <c r="D34" s="79">
        <v>0.0</v>
      </c>
      <c r="E34" s="79">
        <v>0.0</v>
      </c>
      <c r="F34" s="79">
        <v>0.0</v>
      </c>
      <c r="G34" s="79">
        <v>0.0</v>
      </c>
      <c r="H34" s="79">
        <v>0.0</v>
      </c>
      <c r="I34" s="79">
        <v>0.0</v>
      </c>
      <c r="J34" s="79">
        <v>0.0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78">
        <v>43496.0</v>
      </c>
      <c r="B35" s="79">
        <v>0.0</v>
      </c>
      <c r="C35" s="79">
        <v>0.0</v>
      </c>
      <c r="D35" s="79">
        <v>0.0</v>
      </c>
      <c r="E35" s="79">
        <v>0.0</v>
      </c>
      <c r="F35" s="79">
        <v>0.0</v>
      </c>
      <c r="G35" s="79">
        <v>0.0</v>
      </c>
      <c r="H35" s="79">
        <v>0.0</v>
      </c>
      <c r="I35" s="79">
        <v>0.0</v>
      </c>
      <c r="J35" s="79">
        <v>0.0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>
      <c r="A36" s="80" t="s">
        <v>53</v>
      </c>
      <c r="B36" s="81">
        <f t="shared" ref="B36:J36" si="1">SUM(B5:B35)</f>
        <v>4</v>
      </c>
      <c r="C36" s="81">
        <f t="shared" si="1"/>
        <v>0</v>
      </c>
      <c r="D36" s="81">
        <f t="shared" si="1"/>
        <v>0</v>
      </c>
      <c r="E36" s="81">
        <f t="shared" si="1"/>
        <v>0</v>
      </c>
      <c r="F36" s="81">
        <f t="shared" si="1"/>
        <v>0</v>
      </c>
      <c r="G36" s="81">
        <f t="shared" si="1"/>
        <v>0</v>
      </c>
      <c r="H36" s="81">
        <f t="shared" si="1"/>
        <v>0</v>
      </c>
      <c r="I36" s="81">
        <f t="shared" si="1"/>
        <v>0</v>
      </c>
      <c r="J36" s="81">
        <f t="shared" si="1"/>
        <v>0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1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54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E2" s="82" t="s">
        <v>30</v>
      </c>
    </row>
    <row r="3" ht="15.75" customHeight="1">
      <c r="A3" s="65" t="s">
        <v>46</v>
      </c>
      <c r="B3" s="83"/>
      <c r="C3" s="83"/>
      <c r="D3" s="67" t="s">
        <v>47</v>
      </c>
      <c r="E3" s="83"/>
      <c r="F3" s="83"/>
      <c r="G3" s="83"/>
      <c r="H3" s="67" t="s">
        <v>48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84" t="s">
        <v>21</v>
      </c>
      <c r="C4" s="85" t="s">
        <v>49</v>
      </c>
      <c r="D4" s="86" t="s">
        <v>50</v>
      </c>
      <c r="E4" s="83"/>
      <c r="F4" s="84" t="s">
        <v>21</v>
      </c>
      <c r="G4" s="87" t="s">
        <v>49</v>
      </c>
      <c r="H4" s="88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89">
        <v>43497.0</v>
      </c>
      <c r="B5" s="43">
        <v>1.0</v>
      </c>
      <c r="C5" s="40" t="str">
        <f>'Matérias-Primas'!C3</f>
        <v>Farinha</v>
      </c>
      <c r="D5" s="75">
        <v>0.0</v>
      </c>
      <c r="E5" s="48"/>
      <c r="F5" s="43">
        <v>1.0</v>
      </c>
      <c r="G5" s="40" t="str">
        <f>'Matérias-Primas'!C3</f>
        <v>Farinha</v>
      </c>
      <c r="H5" s="76">
        <f>('Fórmulas Produção'!D5*'OP - FEV'!B$33)+('Fórmulas Produção'!I5*'OP - FEV'!C$33)+('Fórmulas Produção'!N5*'OP - FEV'!D$33)+('Fórmulas Produção'!D23*'OP - FEV'!E$33)+('Fórmulas Produção'!I23*'OP - FEV'!F33)+('Fórmulas Produção'!N23*'OP - FEV'!G$33)+('Fórmulas Produção'!D41*'OP - FEV'!H$33)+('Fórmulas Produção'!I41*'OP - FEV'!I$33)+('Fórmulas Produção'!N41*'OP - FEV'!J$33)</f>
        <v>0.36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4">
        <v>43500.0</v>
      </c>
      <c r="B6" s="43">
        <v>2.0</v>
      </c>
      <c r="C6" s="40" t="str">
        <f>'Matérias-Primas'!C4</f>
        <v>Fermento em pó</v>
      </c>
      <c r="D6" s="75">
        <v>0.0</v>
      </c>
      <c r="E6" s="48"/>
      <c r="F6" s="43">
        <v>2.0</v>
      </c>
      <c r="G6" s="40" t="str">
        <f>'Matérias-Primas'!C4</f>
        <v>Fermento em pó</v>
      </c>
      <c r="H6" s="76">
        <f>('Fórmulas Produção'!D6*'OP - FEV'!B$33)+('Fórmulas Produção'!I6*'OP - FEV'!C$33)+('Fórmulas Produção'!N6*'OP - FEV'!D$33)+('Fórmulas Produção'!D24*'OP - FEV'!E$33)+('Fórmulas Produção'!I24*'OP - FEV'!F34)+('Fórmulas Produção'!N24*'OP - FEV'!G$33)+('Fórmulas Produção'!D42*'OP - FEV'!H$33)+('Fórmulas Produção'!I42*'OP - FEV'!I$33)+('Fórmulas Produção'!N42*'OP - FEV'!J$33)</f>
        <v>45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8"/>
      <c r="F7" s="43">
        <v>3.0</v>
      </c>
      <c r="G7" s="40" t="str">
        <f>'Matérias-Primas'!C5</f>
        <v>(Digite sua matéria-prima)</v>
      </c>
      <c r="H7" s="76">
        <f>('Fórmulas Produção'!D7*'OP - FEV'!B$33)+('Fórmulas Produção'!I7*'OP - FEV'!C$33)+('Fórmulas Produção'!N7*'OP - FEV'!D$33)+('Fórmulas Produção'!D25*'OP - FEV'!E$33)+('Fórmulas Produção'!I25*'OP - FEV'!F35)+('Fórmulas Produção'!N25*'OP - FEV'!G$33)+('Fórmulas Produção'!D43*'OP - FEV'!H$33)+('Fórmulas Produção'!I43*'OP - FEV'!I$33)+('Fórmulas Produção'!N43*'OP - FEV'!J$33)</f>
        <v>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8"/>
      <c r="F8" s="43">
        <v>4.0</v>
      </c>
      <c r="G8" s="40" t="str">
        <f>'Matérias-Primas'!C6</f>
        <v>(Digite sua matéria-prima)</v>
      </c>
      <c r="H8" s="76">
        <f>('Fórmulas Produção'!D8*'OP - FEV'!B$33)+('Fórmulas Produção'!I8*'OP - FEV'!C$33)+('Fórmulas Produção'!N8*'OP - FEV'!D$33)+('Fórmulas Produção'!D26*'OP - FEV'!E$33)+('Fórmulas Produção'!I26*'OP - FEV'!F36)+('Fórmulas Produção'!N26*'OP - FEV'!G$33)+('Fórmulas Produção'!D44*'OP - FEV'!H$33)+('Fórmulas Produção'!I44*'OP - FEV'!I$33)+('Fórmulas Produção'!N44*'OP - FEV'!J$33)</f>
        <v>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8"/>
      <c r="F9" s="43">
        <v>5.0</v>
      </c>
      <c r="G9" s="40" t="str">
        <f>'Matérias-Primas'!C7</f>
        <v>(Digite sua matéria-prima)</v>
      </c>
      <c r="H9" s="76">
        <f>('Fórmulas Produção'!D9*'OP - FEV'!B$33)+('Fórmulas Produção'!I9*'OP - FEV'!C$33)+('Fórmulas Produção'!N9*'OP - FEV'!D$33)+('Fórmulas Produção'!D27*'OP - FEV'!E$33)+('Fórmulas Produção'!I27*'OP - FEV'!F37)+('Fórmulas Produção'!N27*'OP - FEV'!G$33)+('Fórmulas Produção'!D45*'OP - FEV'!H$33)+('Fórmulas Produção'!I45*'OP - FEV'!I$33)+('Fórmulas Produção'!N45*'OP - FEV'!J$33)</f>
        <v>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8"/>
      <c r="F10" s="43">
        <v>6.0</v>
      </c>
      <c r="G10" s="40" t="str">
        <f>'Matérias-Primas'!C8</f>
        <v>(Digite sua matéria-prima)</v>
      </c>
      <c r="H10" s="76">
        <f>('Fórmulas Produção'!D10*'OP - FEV'!B$33)+('Fórmulas Produção'!I10*'OP - FEV'!C$33)+('Fórmulas Produção'!N10*'OP - FEV'!D$33)+('Fórmulas Produção'!D28*'OP - FEV'!E$33)+('Fórmulas Produção'!I28*'OP - FEV'!F38)+('Fórmulas Produção'!N28*'OP - FEV'!G$33)+('Fórmulas Produção'!D46*'OP - FEV'!H$33)+('Fórmulas Produção'!I46*'OP - FEV'!I$33)+('Fórmulas Produção'!N46*'OP - FEV'!J$33)</f>
        <v>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8"/>
      <c r="F11" s="43">
        <v>7.0</v>
      </c>
      <c r="G11" s="40" t="str">
        <f>'Matérias-Primas'!C9</f>
        <v>(Digite sua matéria-prima)</v>
      </c>
      <c r="H11" s="76">
        <f>('Fórmulas Produção'!D11*'OP - FEV'!B$33)+('Fórmulas Produção'!I11*'OP - FEV'!C$33)+('Fórmulas Produção'!N11*'OP - FEV'!D$33)+('Fórmulas Produção'!D29*'OP - FEV'!E$33)+('Fórmulas Produção'!I29*'OP - FEV'!F39)+('Fórmulas Produção'!N29*'OP - FEV'!G$33)+('Fórmulas Produção'!D47*'OP - FEV'!H$33)+('Fórmulas Produção'!I47*'OP - FEV'!I$33)+('Fórmulas Produção'!N47*'OP - FEV'!J$33)</f>
        <v>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8"/>
      <c r="F12" s="43">
        <v>8.0</v>
      </c>
      <c r="G12" s="40" t="str">
        <f>'Matérias-Primas'!C10</f>
        <v>(Digite sua matéria-prima)</v>
      </c>
      <c r="H12" s="76">
        <f>('Fórmulas Produção'!D12*'OP - FEV'!B$33)+('Fórmulas Produção'!I12*'OP - FEV'!C$33)+('Fórmulas Produção'!N12*'OP - FEV'!D$33)+('Fórmulas Produção'!D30*'OP - FEV'!E$33)+('Fórmulas Produção'!I30*'OP - FEV'!F40)+('Fórmulas Produção'!N30*'OP - FEV'!G$33)+('Fórmulas Produção'!D48*'OP - FEV'!H$33)+('Fórmulas Produção'!I48*'OP - FEV'!I$33)+('Fórmulas Produção'!N48*'OP - FEV'!J$33)</f>
        <v>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8"/>
      <c r="F13" s="43">
        <v>9.0</v>
      </c>
      <c r="G13" s="40" t="str">
        <f>'Matérias-Primas'!C11</f>
        <v>(Digite sua matéria-prima)</v>
      </c>
      <c r="H13" s="76">
        <f>('Fórmulas Produção'!D13*'OP - FEV'!B$33)+('Fórmulas Produção'!I13*'OP - FEV'!C$33)+('Fórmulas Produção'!N13*'OP - FEV'!D$33)+('Fórmulas Produção'!D31*'OP - FEV'!E$33)+('Fórmulas Produção'!I31*'OP - FEV'!F41)+('Fórmulas Produção'!N31*'OP - FEV'!G$33)+('Fórmulas Produção'!D49*'OP - FEV'!H$33)+('Fórmulas Produção'!I49*'OP - FEV'!I$33)+('Fórmulas Produção'!N49*'OP - FEV'!J$33)</f>
        <v>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8"/>
      <c r="F14" s="43">
        <v>10.0</v>
      </c>
      <c r="G14" s="40" t="str">
        <f>'Matérias-Primas'!C12</f>
        <v>(Digite sua matéria-prima)</v>
      </c>
      <c r="H14" s="76">
        <f>('Fórmulas Produção'!D14*'OP - FEV'!B$33)+('Fórmulas Produção'!I14*'OP - FEV'!C$33)+('Fórmulas Produção'!N14*'OP - FEV'!D$33)+('Fórmulas Produção'!D32*'OP - FEV'!E$33)+('Fórmulas Produção'!I32*'OP - FEV'!F42)+('Fórmulas Produção'!N32*'OP - FEV'!G$33)+('Fórmulas Produção'!D50*'OP - FEV'!H$33)+('Fórmulas Produção'!I50*'OP - FEV'!I$33)+('Fórmulas Produção'!N50*'OP - FEV'!J$33)</f>
        <v>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8"/>
      <c r="F15" s="43">
        <v>11.0</v>
      </c>
      <c r="G15" s="40" t="str">
        <f>'Matérias-Primas'!C13</f>
        <v>(Digite sua matéria-prima)</v>
      </c>
      <c r="H15" s="76">
        <f>('Fórmulas Produção'!D15*'OP - FEV'!B$33)+('Fórmulas Produção'!I15*'OP - FEV'!C$33)+('Fórmulas Produção'!N15*'OP - FEV'!D$33)+('Fórmulas Produção'!D33*'OP - FEV'!E$33)+('Fórmulas Produção'!I33*'OP - FEV'!F43)+('Fórmulas Produção'!N33*'OP - FEV'!G$33)+('Fórmulas Produção'!D51*'OP - FEV'!H$33)+('Fórmulas Produção'!I51*'OP - FEV'!I$33)+('Fórmulas Produção'!N51*'OP - FEV'!J$33)</f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8"/>
      <c r="F16" s="43">
        <v>12.0</v>
      </c>
      <c r="G16" s="40" t="str">
        <f>'Matérias-Primas'!C14</f>
        <v>(Digite sua matéria-prima)</v>
      </c>
      <c r="H16" s="76">
        <f>('Fórmulas Produção'!D16*'OP - FEV'!B$33)+('Fórmulas Produção'!I16*'OP - FEV'!C$33)+('Fórmulas Produção'!N16*'OP - FEV'!D$33)+('Fórmulas Produção'!D34*'OP - FEV'!E$33)+('Fórmulas Produção'!I34*'OP - FEV'!F44)+('Fórmulas Produção'!N34*'OP - FEV'!G$33)+('Fórmulas Produção'!D52*'OP - FEV'!H$33)+('Fórmulas Produção'!I52*'OP - FEV'!I$33)+('Fórmulas Produção'!N52*'OP - FEV'!J$33)</f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8"/>
      <c r="F17" s="43">
        <v>13.0</v>
      </c>
      <c r="G17" s="40" t="str">
        <f>'Matérias-Primas'!C15</f>
        <v>(Digite sua matéria-prima)</v>
      </c>
      <c r="H17" s="76">
        <f>('Fórmulas Produção'!D17*'OP - FEV'!B$33)+('Fórmulas Produção'!I17*'OP - FEV'!C$33)+('Fórmulas Produção'!N17*'OP - FEV'!D$33)+('Fórmulas Produção'!D35*'OP - FEV'!E$33)+('Fórmulas Produção'!I35*'OP - FEV'!F45)+('Fórmulas Produção'!N35*'OP - FEV'!G$33)+('Fórmulas Produção'!D53*'OP - FEV'!H$33)+('Fórmulas Produção'!I53*'OP - FEV'!I$33)+('Fórmulas Produção'!N53*'OP - FEV'!J$33)</f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8"/>
      <c r="F18" s="43">
        <v>14.0</v>
      </c>
      <c r="G18" s="40" t="str">
        <f>'Matérias-Primas'!C16</f>
        <v>(Digite sua matéria-prima)</v>
      </c>
      <c r="H18" s="76">
        <f>('Fórmulas Produção'!D18*'OP - FEV'!B$33)+('Fórmulas Produção'!I18*'OP - FEV'!C$33)+('Fórmulas Produção'!N18*'OP - FEV'!D$33)+('Fórmulas Produção'!D36*'OP - FEV'!E$33)+('Fórmulas Produção'!I36*'OP - FEV'!F46)+('Fórmulas Produção'!N36*'OP - FEV'!G$33)+('Fórmulas Produção'!D54*'OP - FEV'!H$33)+('Fórmulas Produção'!I54*'OP - FEV'!I$33)+('Fórmulas Produção'!N54*'OP - FEV'!J$33)</f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8"/>
      <c r="F19" s="43">
        <v>15.0</v>
      </c>
      <c r="G19" s="40" t="str">
        <f>'Matérias-Primas'!C17</f>
        <v>(Digite sua matéria-prima)</v>
      </c>
      <c r="H19" s="76">
        <f>('Fórmulas Produção'!D19*'OP - FEV'!B$33)+('Fórmulas Produção'!I19*'OP - FEV'!C$33)+('Fórmulas Produção'!N19*'OP - FEV'!D$33)+('Fórmulas Produção'!D37*'OP - FEV'!E$33)+('Fórmulas Produção'!I37*'OP - FEV'!F47)+('Fórmulas Produção'!N37*'OP - FEV'!G$33)+('Fórmulas Produção'!D55*'OP - FEV'!H$33)+('Fórmulas Produção'!I55*'OP - FEV'!I$33)+('Fórmulas Produção'!N55*'OP - FEV'!J$33)</f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"44198.0,44229.0,44257.0,44288.0,44318.0,44349.0,44379.0,44410.0,44441.0,44471.0,44502.0,44532.0,13/02,14/02,15/02,16/02,17/02,18/02,19/02,20/02,21/02,22/02,23/02,24/02,25/02,26/02,27/02,28/02,29/02"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55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77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67" t="str">
        <f>'Fórmulas Produção'!B3</f>
        <v>Pão Francês</v>
      </c>
      <c r="C4" s="67" t="str">
        <f>'Fórmulas Produção'!G3</f>
        <v>Produto 2</v>
      </c>
      <c r="D4" s="67" t="str">
        <f>'Fórmulas Produção'!L3</f>
        <v>Produto 3</v>
      </c>
      <c r="E4" s="67" t="str">
        <f>'Fórmulas Produção'!B21</f>
        <v>Produto 4</v>
      </c>
      <c r="F4" s="67" t="str">
        <f>'Fórmulas Produção'!G21</f>
        <v>Produto 5</v>
      </c>
      <c r="G4" s="67" t="str">
        <f>'Fórmulas Produção'!L21</f>
        <v>Produto 6</v>
      </c>
      <c r="H4" s="67" t="str">
        <f>'Fórmulas Produção'!B39</f>
        <v>Produto 7</v>
      </c>
      <c r="I4" s="67" t="str">
        <f>'Fórmulas Produção'!G39</f>
        <v>Produto 8</v>
      </c>
      <c r="J4" s="67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8">
        <v>43497.0</v>
      </c>
      <c r="B5" s="79">
        <v>3.0</v>
      </c>
      <c r="C5" s="79">
        <v>0.0</v>
      </c>
      <c r="D5" s="79">
        <v>0.0</v>
      </c>
      <c r="E5" s="79">
        <v>0.0</v>
      </c>
      <c r="F5" s="79">
        <v>0.0</v>
      </c>
      <c r="G5" s="79">
        <v>0.0</v>
      </c>
      <c r="H5" s="79">
        <v>0.0</v>
      </c>
      <c r="I5" s="79">
        <v>0.0</v>
      </c>
      <c r="J5" s="79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43498.0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43499.0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43500.0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43501.0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43502.0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43503.0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43504.0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43505.0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43506.0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43507.0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43508.0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43509.0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43510.0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43511.0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43512.0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43513.0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43514.0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43515.0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43516.0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43517.0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43518.0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43519.0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43520.0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43521.0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43522.0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43523.0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43524.0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80" t="s">
        <v>53</v>
      </c>
      <c r="B33" s="90">
        <f t="shared" ref="B33:J33" si="1">SUM(B5:B32)</f>
        <v>3</v>
      </c>
      <c r="C33" s="90">
        <f t="shared" si="1"/>
        <v>0</v>
      </c>
      <c r="D33" s="90">
        <f t="shared" si="1"/>
        <v>0</v>
      </c>
      <c r="E33" s="90">
        <f t="shared" si="1"/>
        <v>0</v>
      </c>
      <c r="F33" s="90">
        <f t="shared" si="1"/>
        <v>0</v>
      </c>
      <c r="G33" s="90">
        <f t="shared" si="1"/>
        <v>0</v>
      </c>
      <c r="H33" s="90">
        <f t="shared" si="1"/>
        <v>0</v>
      </c>
      <c r="I33" s="90">
        <f t="shared" si="1"/>
        <v>0</v>
      </c>
      <c r="J33" s="90">
        <f t="shared" si="1"/>
        <v>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1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91" t="s">
        <v>19</v>
      </c>
      <c r="B1" s="31" t="s">
        <v>56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65" t="s">
        <v>46</v>
      </c>
      <c r="B3" s="83"/>
      <c r="C3" s="83"/>
      <c r="D3" s="67" t="s">
        <v>47</v>
      </c>
      <c r="E3" s="39"/>
      <c r="F3" s="83"/>
      <c r="G3" s="83"/>
      <c r="H3" s="67" t="s">
        <v>48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84" t="s">
        <v>21</v>
      </c>
      <c r="C4" s="67" t="s">
        <v>49</v>
      </c>
      <c r="D4" s="67" t="s">
        <v>50</v>
      </c>
      <c r="E4" s="92"/>
      <c r="F4" s="93" t="s">
        <v>21</v>
      </c>
      <c r="G4" s="94" t="s">
        <v>49</v>
      </c>
      <c r="H4" s="88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4">
        <v>43525.0</v>
      </c>
      <c r="B5" s="43">
        <v>1.0</v>
      </c>
      <c r="C5" s="40" t="str">
        <f>'Matérias-Primas'!C3</f>
        <v>Farinha</v>
      </c>
      <c r="D5" s="75">
        <v>0.0</v>
      </c>
      <c r="E5" s="40"/>
      <c r="F5" s="43">
        <v>1.0</v>
      </c>
      <c r="G5" s="40" t="str">
        <f>'Matérias-Primas'!C3</f>
        <v>Farinha</v>
      </c>
      <c r="H5" s="76">
        <f>('Fórmulas Produção'!D5*'OP - MAR'!B$36)+('Fórmulas Produção'!I5*'OP - MAR'!C$36)+('Fórmulas Produção'!N5*'OP - MAR'!D$36)+('Fórmulas Produção'!D23*'OP - MAR'!E$36)+('Fórmulas Produção'!I23*'OP - MAR'!F$36)+('Fórmulas Produção'!N23*'OP - MAR'!G$36)+('Fórmulas Produção'!D41*'OP - MAR'!H$36)+('Fórmulas Produção'!I41*'OP - MAR'!I$36)+('Fórmulas Produção'!N41*'OP - MAR'!J$36)</f>
        <v>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4"/>
      <c r="B6" s="43">
        <v>2.0</v>
      </c>
      <c r="C6" s="40" t="str">
        <f>'Matérias-Primas'!C4</f>
        <v>Fermento em pó</v>
      </c>
      <c r="D6" s="75">
        <v>0.0</v>
      </c>
      <c r="E6" s="40"/>
      <c r="F6" s="43">
        <v>2.0</v>
      </c>
      <c r="G6" s="40" t="str">
        <f>'Matérias-Primas'!C4</f>
        <v>Fermento em pó</v>
      </c>
      <c r="H6" s="76">
        <f>('Fórmulas Produção'!D6*'OP - MAR'!B$36)+('Fórmulas Produção'!I6*'OP - MAR'!C$36)+('Fórmulas Produção'!N6*'OP - MAR'!D$36)+('Fórmulas Produção'!D24*'OP - MAR'!E$36)+('Fórmulas Produção'!I24*'OP - MAR'!F$36)+('Fórmulas Produção'!N24*'OP - MAR'!G$36)+('Fórmulas Produção'!D42*'OP - MAR'!H$36)+('Fórmulas Produção'!I42*'OP - MAR'!I$36)+('Fórmulas Produção'!N42*'OP - MAR'!J$36)</f>
        <v>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3">
        <v>3.0</v>
      </c>
      <c r="G7" s="40" t="str">
        <f>'Matérias-Primas'!C5</f>
        <v>(Digite sua matéria-prima)</v>
      </c>
      <c r="H7" s="76">
        <f>('Fórmulas Produção'!D7*'OP - MAR'!B$36)+('Fórmulas Produção'!I7*'OP - MAR'!C$36)+('Fórmulas Produção'!N7*'OP - MAR'!D$36)+('Fórmulas Produção'!D25*'OP - MAR'!E$36)+('Fórmulas Produção'!I25*'OP - MAR'!F$36)+('Fórmulas Produção'!N25*'OP - MAR'!G$36)+('Fórmulas Produção'!D43*'OP - MAR'!H$36)+('Fórmulas Produção'!I43*'OP - MAR'!I$36)+('Fórmulas Produção'!N43*'OP - MAR'!J$36)</f>
        <v>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3">
        <v>4.0</v>
      </c>
      <c r="G8" s="40" t="str">
        <f>'Matérias-Primas'!C6</f>
        <v>(Digite sua matéria-prima)</v>
      </c>
      <c r="H8" s="76">
        <f>('Fórmulas Produção'!D8*'OP - MAR'!B$36)+('Fórmulas Produção'!I8*'OP - MAR'!C$36)+('Fórmulas Produção'!N8*'OP - MAR'!D$36)+('Fórmulas Produção'!D26*'OP - MAR'!E$36)+('Fórmulas Produção'!I26*'OP - MAR'!F$36)+('Fórmulas Produção'!N26*'OP - MAR'!G$36)+('Fórmulas Produção'!D44*'OP - MAR'!H$36)+('Fórmulas Produção'!I44*'OP - MAR'!I$36)+('Fórmulas Produção'!N44*'OP - MAR'!J$36)</f>
        <v>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3">
        <v>5.0</v>
      </c>
      <c r="G9" s="40" t="str">
        <f>'Matérias-Primas'!C7</f>
        <v>(Digite sua matéria-prima)</v>
      </c>
      <c r="H9" s="76">
        <f>('Fórmulas Produção'!D9*'OP - MAR'!B$36)+('Fórmulas Produção'!I9*'OP - MAR'!C$36)+('Fórmulas Produção'!N9*'OP - MAR'!D$36)+('Fórmulas Produção'!D27*'OP - MAR'!E$36)+('Fórmulas Produção'!I27*'OP - MAR'!F$36)+('Fórmulas Produção'!N27*'OP - MAR'!G$36)+('Fórmulas Produção'!D45*'OP - MAR'!H$36)+('Fórmulas Produção'!I45*'OP - MAR'!I$36)+('Fórmulas Produção'!N45*'OP - MAR'!J$36)</f>
        <v>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3">
        <v>6.0</v>
      </c>
      <c r="G10" s="40" t="str">
        <f>'Matérias-Primas'!C8</f>
        <v>(Digite sua matéria-prima)</v>
      </c>
      <c r="H10" s="76">
        <f>('Fórmulas Produção'!D10*'OP - MAR'!B$36)+('Fórmulas Produção'!I10*'OP - MAR'!C$36)+('Fórmulas Produção'!N10*'OP - MAR'!D$36)+('Fórmulas Produção'!D28*'OP - MAR'!E$36)+('Fórmulas Produção'!I28*'OP - MAR'!F$36)+('Fórmulas Produção'!N28*'OP - MAR'!G$36)+('Fórmulas Produção'!D46*'OP - MAR'!H$36)+('Fórmulas Produção'!I46*'OP - MAR'!I$36)+('Fórmulas Produção'!N46*'OP - MAR'!J$36)</f>
        <v>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3">
        <v>7.0</v>
      </c>
      <c r="G11" s="40" t="str">
        <f>'Matérias-Primas'!C9</f>
        <v>(Digite sua matéria-prima)</v>
      </c>
      <c r="H11" s="76">
        <f>('Fórmulas Produção'!D11*'OP - MAR'!B$36)+('Fórmulas Produção'!I11*'OP - MAR'!C$36)+('Fórmulas Produção'!N11*'OP - MAR'!D$36)+('Fórmulas Produção'!D29*'OP - MAR'!E$36)+('Fórmulas Produção'!I29*'OP - MAR'!F$36)+('Fórmulas Produção'!N29*'OP - MAR'!G$36)+('Fórmulas Produção'!D47*'OP - MAR'!H$36)+('Fórmulas Produção'!I47*'OP - MAR'!I$36)+('Fórmulas Produção'!N47*'OP - MAR'!J$36)</f>
        <v>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3">
        <v>8.0</v>
      </c>
      <c r="G12" s="40" t="str">
        <f>'Matérias-Primas'!C10</f>
        <v>(Digite sua matéria-prima)</v>
      </c>
      <c r="H12" s="76">
        <f>('Fórmulas Produção'!D12*'OP - MAR'!B$36)+('Fórmulas Produção'!I12*'OP - MAR'!C$36)+('Fórmulas Produção'!N12*'OP - MAR'!D$36)+('Fórmulas Produção'!D30*'OP - MAR'!E$36)+('Fórmulas Produção'!I30*'OP - MAR'!F$36)+('Fórmulas Produção'!N30*'OP - MAR'!G$36)+('Fórmulas Produção'!D48*'OP - MAR'!H$36)+('Fórmulas Produção'!I48*'OP - MAR'!I$36)+('Fórmulas Produção'!N48*'OP - MAR'!J$36)</f>
        <v>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3">
        <v>9.0</v>
      </c>
      <c r="G13" s="40" t="str">
        <f>'Matérias-Primas'!C11</f>
        <v>(Digite sua matéria-prima)</v>
      </c>
      <c r="H13" s="76">
        <f>('Fórmulas Produção'!D13*'OP - MAR'!B$36)+('Fórmulas Produção'!I13*'OP - MAR'!C$36)+('Fórmulas Produção'!N13*'OP - MAR'!D$36)+('Fórmulas Produção'!D31*'OP - MAR'!E$36)+('Fórmulas Produção'!I31*'OP - MAR'!F$36)+('Fórmulas Produção'!N31*'OP - MAR'!G$36)+('Fórmulas Produção'!D49*'OP - MAR'!H$36)+('Fórmulas Produção'!I49*'OP - MAR'!I$36)+('Fórmulas Produção'!N49*'OP - MAR'!J$36)</f>
        <v>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3">
        <v>10.0</v>
      </c>
      <c r="G14" s="40" t="str">
        <f>'Matérias-Primas'!C12</f>
        <v>(Digite sua matéria-prima)</v>
      </c>
      <c r="H14" s="76">
        <f>('Fórmulas Produção'!D14*'OP - MAR'!B$36)+('Fórmulas Produção'!I14*'OP - MAR'!C$36)+('Fórmulas Produção'!N14*'OP - MAR'!D$36)+('Fórmulas Produção'!D32*'OP - MAR'!E$36)+('Fórmulas Produção'!I32*'OP - MAR'!F$36)+('Fórmulas Produção'!N32*'OP - MAR'!G$36)+('Fórmulas Produção'!D50*'OP - MAR'!H$36)+('Fórmulas Produção'!I50*'OP - MAR'!I$36)+('Fórmulas Produção'!N50*'OP - MAR'!J$36)</f>
        <v>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3">
        <v>11.0</v>
      </c>
      <c r="G15" s="40" t="str">
        <f>'Matérias-Primas'!C13</f>
        <v>(Digite sua matéria-prima)</v>
      </c>
      <c r="H15" s="76">
        <f>('Fórmulas Produção'!D15*'OP - MAR'!B$36)+('Fórmulas Produção'!I15*'OP - MAR'!C$36)+('Fórmulas Produção'!N15*'OP - MAR'!D$36)+('Fórmulas Produção'!D33*'OP - MAR'!E$36)+('Fórmulas Produção'!I33*'OP - MAR'!F$36)+('Fórmulas Produção'!N33*'OP - MAR'!G$36)+('Fórmulas Produção'!D51*'OP - MAR'!H$36)+('Fórmulas Produção'!I51*'OP - MAR'!I$36)+('Fórmulas Produção'!N51*'OP - MAR'!J$36)</f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3">
        <v>12.0</v>
      </c>
      <c r="G16" s="40" t="str">
        <f>'Matérias-Primas'!C14</f>
        <v>(Digite sua matéria-prima)</v>
      </c>
      <c r="H16" s="76">
        <f>('Fórmulas Produção'!D16*'OP - MAR'!B$36)+('Fórmulas Produção'!I16*'OP - MAR'!C$36)+('Fórmulas Produção'!N16*'OP - MAR'!D$36)+('Fórmulas Produção'!D34*'OP - MAR'!E$36)+('Fórmulas Produção'!I34*'OP - MAR'!F$36)+('Fórmulas Produção'!N34*'OP - MAR'!G$36)+('Fórmulas Produção'!D52*'OP - MAR'!H$36)+('Fórmulas Produção'!I52*'OP - MAR'!I$36)+('Fórmulas Produção'!N52*'OP - MAR'!J$36)</f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3">
        <v>13.0</v>
      </c>
      <c r="G17" s="40" t="str">
        <f>'Matérias-Primas'!C15</f>
        <v>(Digite sua matéria-prima)</v>
      </c>
      <c r="H17" s="76">
        <f>('Fórmulas Produção'!D17*'OP - MAR'!B$36)+('Fórmulas Produção'!I17*'OP - MAR'!C$36)+('Fórmulas Produção'!N17*'OP - MAR'!D$36)+('Fórmulas Produção'!D35*'OP - MAR'!E$36)+('Fórmulas Produção'!I35*'OP - MAR'!F$36)+('Fórmulas Produção'!N35*'OP - MAR'!G$36)+('Fórmulas Produção'!D53*'OP - MAR'!H$36)+('Fórmulas Produção'!I53*'OP - MAR'!I$36)+('Fórmulas Produção'!N53*'OP - MAR'!J$36)</f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3">
        <v>14.0</v>
      </c>
      <c r="G18" s="40" t="str">
        <f>'Matérias-Primas'!C16</f>
        <v>(Digite sua matéria-prima)</v>
      </c>
      <c r="H18" s="76">
        <f>('Fórmulas Produção'!D18*'OP - MAR'!B$36)+('Fórmulas Produção'!I18*'OP - MAR'!C$36)+('Fórmulas Produção'!N18*'OP - MAR'!D$36)+('Fórmulas Produção'!D36*'OP - MAR'!E$36)+('Fórmulas Produção'!I36*'OP - MAR'!F$36)+('Fórmulas Produção'!N36*'OP - MAR'!G$36)+('Fórmulas Produção'!D54*'OP - MAR'!H$36)+('Fórmulas Produção'!I54*'OP - MAR'!I$36)+('Fórmulas Produção'!N54*'OP - MAR'!J$36)</f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3">
        <v>15.0</v>
      </c>
      <c r="G19" s="40" t="str">
        <f>'Matérias-Primas'!C17</f>
        <v>(Digite sua matéria-prima)</v>
      </c>
      <c r="H19" s="76">
        <f>('Fórmulas Produção'!D19*'OP - MAR'!B$36)+('Fórmulas Produção'!I19*'OP - MAR'!C$36)+('Fórmulas Produção'!N19*'OP - MAR'!D$36)+('Fórmulas Produção'!D37*'OP - MAR'!E$36)+('Fórmulas Produção'!I37*'OP - MAR'!F$36)+('Fórmulas Produção'!N37*'OP - MAR'!G$36)+('Fórmulas Produção'!D55*'OP - MAR'!H$36)+('Fórmulas Produção'!I55*'OP - MAR'!I$36)+('Fórmulas Produção'!N55*'OP - MAR'!J$36)</f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"44199.0,44230.0,44258.0,44289.0,44319.0,44350.0,44380.0,44411.0,44442.0,44472.0,44503.0,44533.0,13/03,14/03,15/03,16/03,17/03,18/03,19/03,20/03,21/03,22/03,23/03,24/03,25/03,26/03,27/03,28/03,29/03,30/03,31.0,3.0"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57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95" t="s">
        <v>52</v>
      </c>
      <c r="C3" s="20"/>
      <c r="D3" s="20"/>
      <c r="E3" s="20"/>
      <c r="F3" s="20"/>
      <c r="G3" s="20"/>
      <c r="H3" s="20"/>
      <c r="I3" s="20"/>
      <c r="J3" s="21"/>
    </row>
    <row r="4" ht="15.75" customHeight="1">
      <c r="A4" s="68"/>
      <c r="B4" s="71" t="str">
        <f>'Fórmulas Produção'!B3</f>
        <v>Pão Francês</v>
      </c>
      <c r="C4" s="71" t="str">
        <f>'Fórmulas Produção'!G3</f>
        <v>Produto 2</v>
      </c>
      <c r="D4" s="71" t="str">
        <f>'Fórmulas Produção'!L3</f>
        <v>Produto 3</v>
      </c>
      <c r="E4" s="71" t="str">
        <f>'Fórmulas Produção'!B21</f>
        <v>Produto 4</v>
      </c>
      <c r="F4" s="71" t="str">
        <f>'Fórmulas Produção'!G21</f>
        <v>Produto 5</v>
      </c>
      <c r="G4" s="71" t="str">
        <f>'Fórmulas Produção'!L21</f>
        <v>Produto 6</v>
      </c>
      <c r="H4" s="71" t="str">
        <f>'Fórmulas Produção'!B39</f>
        <v>Produto 7</v>
      </c>
      <c r="I4" s="71" t="str">
        <f>'Fórmulas Produção'!G39</f>
        <v>Produto 8</v>
      </c>
      <c r="J4" s="71" t="str">
        <f>'Fórmulas Produção'!L39</f>
        <v>Produto 9</v>
      </c>
    </row>
    <row r="5" ht="15.75" customHeight="1">
      <c r="A5" s="96">
        <v>43525.0</v>
      </c>
      <c r="B5" s="97">
        <v>0.0</v>
      </c>
      <c r="C5" s="97">
        <v>0.0</v>
      </c>
      <c r="D5" s="97">
        <v>0.0</v>
      </c>
      <c r="E5" s="97">
        <v>0.0</v>
      </c>
      <c r="F5" s="97">
        <v>0.0</v>
      </c>
      <c r="G5" s="97">
        <v>0.0</v>
      </c>
      <c r="H5" s="97">
        <v>0.0</v>
      </c>
      <c r="I5" s="97">
        <v>0.0</v>
      </c>
      <c r="J5" s="97">
        <v>0.0</v>
      </c>
    </row>
    <row r="6" ht="15.75" customHeight="1">
      <c r="A6" s="96">
        <v>43526.0</v>
      </c>
      <c r="B6" s="97">
        <v>0.0</v>
      </c>
      <c r="C6" s="97">
        <v>0.0</v>
      </c>
      <c r="D6" s="97">
        <v>0.0</v>
      </c>
      <c r="E6" s="97">
        <v>0.0</v>
      </c>
      <c r="F6" s="97">
        <v>0.0</v>
      </c>
      <c r="G6" s="97">
        <v>0.0</v>
      </c>
      <c r="H6" s="97">
        <v>0.0</v>
      </c>
      <c r="I6" s="97">
        <v>0.0</v>
      </c>
      <c r="J6" s="97">
        <v>0.0</v>
      </c>
    </row>
    <row r="7" ht="15.75" customHeight="1">
      <c r="A7" s="96">
        <v>43527.0</v>
      </c>
      <c r="B7" s="97">
        <v>0.0</v>
      </c>
      <c r="C7" s="97">
        <v>0.0</v>
      </c>
      <c r="D7" s="97">
        <v>0.0</v>
      </c>
      <c r="E7" s="97">
        <v>0.0</v>
      </c>
      <c r="F7" s="97">
        <v>0.0</v>
      </c>
      <c r="G7" s="97">
        <v>0.0</v>
      </c>
      <c r="H7" s="97">
        <v>0.0</v>
      </c>
      <c r="I7" s="97">
        <v>0.0</v>
      </c>
      <c r="J7" s="97">
        <v>0.0</v>
      </c>
    </row>
    <row r="8" ht="15.75" customHeight="1">
      <c r="A8" s="96">
        <v>43528.0</v>
      </c>
      <c r="B8" s="97">
        <v>0.0</v>
      </c>
      <c r="C8" s="97">
        <v>0.0</v>
      </c>
      <c r="D8" s="97">
        <v>0.0</v>
      </c>
      <c r="E8" s="97">
        <v>0.0</v>
      </c>
      <c r="F8" s="97">
        <v>0.0</v>
      </c>
      <c r="G8" s="97">
        <v>0.0</v>
      </c>
      <c r="H8" s="97">
        <v>0.0</v>
      </c>
      <c r="I8" s="97">
        <v>0.0</v>
      </c>
      <c r="J8" s="97">
        <v>0.0</v>
      </c>
    </row>
    <row r="9" ht="15.75" customHeight="1">
      <c r="A9" s="96">
        <v>43529.0</v>
      </c>
      <c r="B9" s="97">
        <v>0.0</v>
      </c>
      <c r="C9" s="97">
        <v>0.0</v>
      </c>
      <c r="D9" s="97">
        <v>0.0</v>
      </c>
      <c r="E9" s="97">
        <v>0.0</v>
      </c>
      <c r="F9" s="97">
        <v>0.0</v>
      </c>
      <c r="G9" s="97">
        <v>0.0</v>
      </c>
      <c r="H9" s="97">
        <v>0.0</v>
      </c>
      <c r="I9" s="97">
        <v>0.0</v>
      </c>
      <c r="J9" s="97">
        <v>0.0</v>
      </c>
    </row>
    <row r="10" ht="15.75" customHeight="1">
      <c r="A10" s="96">
        <v>43530.0</v>
      </c>
      <c r="B10" s="97">
        <v>0.0</v>
      </c>
      <c r="C10" s="97">
        <v>0.0</v>
      </c>
      <c r="D10" s="97">
        <v>0.0</v>
      </c>
      <c r="E10" s="97">
        <v>0.0</v>
      </c>
      <c r="F10" s="97">
        <v>0.0</v>
      </c>
      <c r="G10" s="97">
        <v>0.0</v>
      </c>
      <c r="H10" s="97">
        <v>0.0</v>
      </c>
      <c r="I10" s="97">
        <v>0.0</v>
      </c>
      <c r="J10" s="97">
        <v>0.0</v>
      </c>
    </row>
    <row r="11" ht="15.75" customHeight="1">
      <c r="A11" s="96">
        <v>43531.0</v>
      </c>
      <c r="B11" s="97">
        <v>0.0</v>
      </c>
      <c r="C11" s="97">
        <v>0.0</v>
      </c>
      <c r="D11" s="97">
        <v>0.0</v>
      </c>
      <c r="E11" s="97">
        <v>0.0</v>
      </c>
      <c r="F11" s="97">
        <v>0.0</v>
      </c>
      <c r="G11" s="97">
        <v>0.0</v>
      </c>
      <c r="H11" s="97">
        <v>0.0</v>
      </c>
      <c r="I11" s="97">
        <v>0.0</v>
      </c>
      <c r="J11" s="97">
        <v>0.0</v>
      </c>
    </row>
    <row r="12" ht="15.75" customHeight="1">
      <c r="A12" s="96">
        <v>43532.0</v>
      </c>
      <c r="B12" s="97">
        <v>0.0</v>
      </c>
      <c r="C12" s="97">
        <v>0.0</v>
      </c>
      <c r="D12" s="97">
        <v>0.0</v>
      </c>
      <c r="E12" s="97">
        <v>0.0</v>
      </c>
      <c r="F12" s="97">
        <v>0.0</v>
      </c>
      <c r="G12" s="97">
        <v>0.0</v>
      </c>
      <c r="H12" s="97">
        <v>0.0</v>
      </c>
      <c r="I12" s="97">
        <v>0.0</v>
      </c>
      <c r="J12" s="97">
        <v>0.0</v>
      </c>
    </row>
    <row r="13" ht="15.75" customHeight="1">
      <c r="A13" s="96">
        <v>43533.0</v>
      </c>
      <c r="B13" s="97">
        <v>0.0</v>
      </c>
      <c r="C13" s="97">
        <v>0.0</v>
      </c>
      <c r="D13" s="97">
        <v>0.0</v>
      </c>
      <c r="E13" s="97">
        <v>0.0</v>
      </c>
      <c r="F13" s="97">
        <v>0.0</v>
      </c>
      <c r="G13" s="97">
        <v>0.0</v>
      </c>
      <c r="H13" s="97">
        <v>0.0</v>
      </c>
      <c r="I13" s="97">
        <v>0.0</v>
      </c>
      <c r="J13" s="97">
        <v>0.0</v>
      </c>
    </row>
    <row r="14" ht="15.75" customHeight="1">
      <c r="A14" s="96">
        <v>43534.0</v>
      </c>
      <c r="B14" s="97">
        <v>0.0</v>
      </c>
      <c r="C14" s="97">
        <v>0.0</v>
      </c>
      <c r="D14" s="97">
        <v>0.0</v>
      </c>
      <c r="E14" s="97">
        <v>0.0</v>
      </c>
      <c r="F14" s="97">
        <v>0.0</v>
      </c>
      <c r="G14" s="97">
        <v>0.0</v>
      </c>
      <c r="H14" s="97">
        <v>0.0</v>
      </c>
      <c r="I14" s="97">
        <v>0.0</v>
      </c>
      <c r="J14" s="97">
        <v>0.0</v>
      </c>
    </row>
    <row r="15" ht="15.75" customHeight="1">
      <c r="A15" s="96">
        <v>43535.0</v>
      </c>
      <c r="B15" s="97">
        <v>0.0</v>
      </c>
      <c r="C15" s="97">
        <v>0.0</v>
      </c>
      <c r="D15" s="97">
        <v>0.0</v>
      </c>
      <c r="E15" s="97">
        <v>0.0</v>
      </c>
      <c r="F15" s="97">
        <v>0.0</v>
      </c>
      <c r="G15" s="97">
        <v>0.0</v>
      </c>
      <c r="H15" s="97">
        <v>0.0</v>
      </c>
      <c r="I15" s="97">
        <v>0.0</v>
      </c>
      <c r="J15" s="97">
        <v>0.0</v>
      </c>
    </row>
    <row r="16" ht="15.75" customHeight="1">
      <c r="A16" s="96">
        <v>43536.0</v>
      </c>
      <c r="B16" s="97">
        <v>0.0</v>
      </c>
      <c r="C16" s="97">
        <v>0.0</v>
      </c>
      <c r="D16" s="97">
        <v>0.0</v>
      </c>
      <c r="E16" s="97">
        <v>0.0</v>
      </c>
      <c r="F16" s="97">
        <v>0.0</v>
      </c>
      <c r="G16" s="97">
        <v>0.0</v>
      </c>
      <c r="H16" s="97">
        <v>0.0</v>
      </c>
      <c r="I16" s="97">
        <v>0.0</v>
      </c>
      <c r="J16" s="97">
        <v>0.0</v>
      </c>
    </row>
    <row r="17" ht="15.75" customHeight="1">
      <c r="A17" s="96">
        <v>43537.0</v>
      </c>
      <c r="B17" s="97">
        <v>0.0</v>
      </c>
      <c r="C17" s="97">
        <v>0.0</v>
      </c>
      <c r="D17" s="97">
        <v>0.0</v>
      </c>
      <c r="E17" s="97">
        <v>0.0</v>
      </c>
      <c r="F17" s="97">
        <v>0.0</v>
      </c>
      <c r="G17" s="97">
        <v>0.0</v>
      </c>
      <c r="H17" s="97">
        <v>0.0</v>
      </c>
      <c r="I17" s="97">
        <v>0.0</v>
      </c>
      <c r="J17" s="97">
        <v>0.0</v>
      </c>
    </row>
    <row r="18" ht="15.75" customHeight="1">
      <c r="A18" s="96">
        <v>43538.0</v>
      </c>
      <c r="B18" s="97">
        <v>0.0</v>
      </c>
      <c r="C18" s="97">
        <v>0.0</v>
      </c>
      <c r="D18" s="97">
        <v>0.0</v>
      </c>
      <c r="E18" s="97">
        <v>0.0</v>
      </c>
      <c r="F18" s="97">
        <v>0.0</v>
      </c>
      <c r="G18" s="97">
        <v>0.0</v>
      </c>
      <c r="H18" s="97">
        <v>0.0</v>
      </c>
      <c r="I18" s="97">
        <v>0.0</v>
      </c>
      <c r="J18" s="97">
        <v>0.0</v>
      </c>
    </row>
    <row r="19" ht="15.75" customHeight="1">
      <c r="A19" s="96">
        <v>43539.0</v>
      </c>
      <c r="B19" s="97">
        <v>0.0</v>
      </c>
      <c r="C19" s="97">
        <v>0.0</v>
      </c>
      <c r="D19" s="97">
        <v>0.0</v>
      </c>
      <c r="E19" s="97">
        <v>0.0</v>
      </c>
      <c r="F19" s="97">
        <v>0.0</v>
      </c>
      <c r="G19" s="97">
        <v>0.0</v>
      </c>
      <c r="H19" s="97">
        <v>0.0</v>
      </c>
      <c r="I19" s="97">
        <v>0.0</v>
      </c>
      <c r="J19" s="97">
        <v>0.0</v>
      </c>
    </row>
    <row r="20" ht="15.75" customHeight="1">
      <c r="A20" s="96">
        <v>43540.0</v>
      </c>
      <c r="B20" s="97">
        <v>0.0</v>
      </c>
      <c r="C20" s="97">
        <v>0.0</v>
      </c>
      <c r="D20" s="97">
        <v>0.0</v>
      </c>
      <c r="E20" s="97">
        <v>0.0</v>
      </c>
      <c r="F20" s="97">
        <v>0.0</v>
      </c>
      <c r="G20" s="97">
        <v>0.0</v>
      </c>
      <c r="H20" s="97">
        <v>0.0</v>
      </c>
      <c r="I20" s="97">
        <v>0.0</v>
      </c>
      <c r="J20" s="97">
        <v>0.0</v>
      </c>
    </row>
    <row r="21" ht="15.75" customHeight="1">
      <c r="A21" s="96">
        <v>43541.0</v>
      </c>
      <c r="B21" s="97">
        <v>0.0</v>
      </c>
      <c r="C21" s="97">
        <v>0.0</v>
      </c>
      <c r="D21" s="97">
        <v>0.0</v>
      </c>
      <c r="E21" s="97">
        <v>0.0</v>
      </c>
      <c r="F21" s="97">
        <v>0.0</v>
      </c>
      <c r="G21" s="97">
        <v>0.0</v>
      </c>
      <c r="H21" s="97">
        <v>0.0</v>
      </c>
      <c r="I21" s="97">
        <v>0.0</v>
      </c>
      <c r="J21" s="97">
        <v>0.0</v>
      </c>
    </row>
    <row r="22" ht="15.75" customHeight="1">
      <c r="A22" s="96">
        <v>43542.0</v>
      </c>
      <c r="B22" s="97">
        <v>0.0</v>
      </c>
      <c r="C22" s="97">
        <v>0.0</v>
      </c>
      <c r="D22" s="97">
        <v>0.0</v>
      </c>
      <c r="E22" s="97">
        <v>0.0</v>
      </c>
      <c r="F22" s="97">
        <v>0.0</v>
      </c>
      <c r="G22" s="97">
        <v>0.0</v>
      </c>
      <c r="H22" s="97">
        <v>0.0</v>
      </c>
      <c r="I22" s="97">
        <v>0.0</v>
      </c>
      <c r="J22" s="97">
        <v>0.0</v>
      </c>
    </row>
    <row r="23" ht="15.75" customHeight="1">
      <c r="A23" s="96">
        <v>43543.0</v>
      </c>
      <c r="B23" s="97">
        <v>0.0</v>
      </c>
      <c r="C23" s="97">
        <v>0.0</v>
      </c>
      <c r="D23" s="97">
        <v>0.0</v>
      </c>
      <c r="E23" s="97">
        <v>0.0</v>
      </c>
      <c r="F23" s="97">
        <v>0.0</v>
      </c>
      <c r="G23" s="97">
        <v>0.0</v>
      </c>
      <c r="H23" s="97">
        <v>0.0</v>
      </c>
      <c r="I23" s="97">
        <v>0.0</v>
      </c>
      <c r="J23" s="97">
        <v>0.0</v>
      </c>
    </row>
    <row r="24" ht="15.75" customHeight="1">
      <c r="A24" s="96">
        <v>43544.0</v>
      </c>
      <c r="B24" s="97">
        <v>0.0</v>
      </c>
      <c r="C24" s="97">
        <v>0.0</v>
      </c>
      <c r="D24" s="97">
        <v>0.0</v>
      </c>
      <c r="E24" s="97">
        <v>0.0</v>
      </c>
      <c r="F24" s="97">
        <v>0.0</v>
      </c>
      <c r="G24" s="97">
        <v>0.0</v>
      </c>
      <c r="H24" s="97">
        <v>0.0</v>
      </c>
      <c r="I24" s="97">
        <v>0.0</v>
      </c>
      <c r="J24" s="97">
        <v>0.0</v>
      </c>
    </row>
    <row r="25" ht="15.75" customHeight="1">
      <c r="A25" s="96">
        <v>43545.0</v>
      </c>
      <c r="B25" s="97">
        <v>0.0</v>
      </c>
      <c r="C25" s="97">
        <v>0.0</v>
      </c>
      <c r="D25" s="97">
        <v>0.0</v>
      </c>
      <c r="E25" s="97">
        <v>0.0</v>
      </c>
      <c r="F25" s="97">
        <v>0.0</v>
      </c>
      <c r="G25" s="97">
        <v>0.0</v>
      </c>
      <c r="H25" s="97">
        <v>0.0</v>
      </c>
      <c r="I25" s="97">
        <v>0.0</v>
      </c>
      <c r="J25" s="97">
        <v>0.0</v>
      </c>
    </row>
    <row r="26" ht="15.75" customHeight="1">
      <c r="A26" s="96">
        <v>43546.0</v>
      </c>
      <c r="B26" s="97">
        <v>0.0</v>
      </c>
      <c r="C26" s="97">
        <v>0.0</v>
      </c>
      <c r="D26" s="97">
        <v>0.0</v>
      </c>
      <c r="E26" s="97">
        <v>0.0</v>
      </c>
      <c r="F26" s="97">
        <v>0.0</v>
      </c>
      <c r="G26" s="97">
        <v>0.0</v>
      </c>
      <c r="H26" s="97">
        <v>0.0</v>
      </c>
      <c r="I26" s="97">
        <v>0.0</v>
      </c>
      <c r="J26" s="97">
        <v>0.0</v>
      </c>
    </row>
    <row r="27" ht="15.75" customHeight="1">
      <c r="A27" s="96">
        <v>43547.0</v>
      </c>
      <c r="B27" s="97">
        <v>0.0</v>
      </c>
      <c r="C27" s="97">
        <v>0.0</v>
      </c>
      <c r="D27" s="97">
        <v>0.0</v>
      </c>
      <c r="E27" s="97">
        <v>0.0</v>
      </c>
      <c r="F27" s="97">
        <v>0.0</v>
      </c>
      <c r="G27" s="97">
        <v>0.0</v>
      </c>
      <c r="H27" s="97">
        <v>0.0</v>
      </c>
      <c r="I27" s="97">
        <v>0.0</v>
      </c>
      <c r="J27" s="97">
        <v>0.0</v>
      </c>
    </row>
    <row r="28" ht="15.75" customHeight="1">
      <c r="A28" s="96">
        <v>43548.0</v>
      </c>
      <c r="B28" s="97">
        <v>0.0</v>
      </c>
      <c r="C28" s="97">
        <v>0.0</v>
      </c>
      <c r="D28" s="97">
        <v>0.0</v>
      </c>
      <c r="E28" s="97">
        <v>0.0</v>
      </c>
      <c r="F28" s="97">
        <v>0.0</v>
      </c>
      <c r="G28" s="97">
        <v>0.0</v>
      </c>
      <c r="H28" s="97">
        <v>0.0</v>
      </c>
      <c r="I28" s="97">
        <v>0.0</v>
      </c>
      <c r="J28" s="97">
        <v>0.0</v>
      </c>
    </row>
    <row r="29" ht="15.75" customHeight="1">
      <c r="A29" s="96">
        <v>43549.0</v>
      </c>
      <c r="B29" s="97">
        <v>0.0</v>
      </c>
      <c r="C29" s="97">
        <v>0.0</v>
      </c>
      <c r="D29" s="97">
        <v>0.0</v>
      </c>
      <c r="E29" s="97">
        <v>0.0</v>
      </c>
      <c r="F29" s="97">
        <v>0.0</v>
      </c>
      <c r="G29" s="97">
        <v>0.0</v>
      </c>
      <c r="H29" s="97">
        <v>0.0</v>
      </c>
      <c r="I29" s="97">
        <v>0.0</v>
      </c>
      <c r="J29" s="97">
        <v>0.0</v>
      </c>
    </row>
    <row r="30" ht="15.75" customHeight="1">
      <c r="A30" s="96">
        <v>43550.0</v>
      </c>
      <c r="B30" s="97">
        <v>0.0</v>
      </c>
      <c r="C30" s="97">
        <v>0.0</v>
      </c>
      <c r="D30" s="97">
        <v>0.0</v>
      </c>
      <c r="E30" s="97">
        <v>0.0</v>
      </c>
      <c r="F30" s="97">
        <v>0.0</v>
      </c>
      <c r="G30" s="97">
        <v>0.0</v>
      </c>
      <c r="H30" s="97">
        <v>0.0</v>
      </c>
      <c r="I30" s="97">
        <v>0.0</v>
      </c>
      <c r="J30" s="97">
        <v>0.0</v>
      </c>
    </row>
    <row r="31" ht="15.75" customHeight="1">
      <c r="A31" s="96">
        <v>43551.0</v>
      </c>
      <c r="B31" s="97">
        <v>0.0</v>
      </c>
      <c r="C31" s="97">
        <v>0.0</v>
      </c>
      <c r="D31" s="97">
        <v>0.0</v>
      </c>
      <c r="E31" s="97">
        <v>0.0</v>
      </c>
      <c r="F31" s="97">
        <v>0.0</v>
      </c>
      <c r="G31" s="97">
        <v>0.0</v>
      </c>
      <c r="H31" s="97">
        <v>0.0</v>
      </c>
      <c r="I31" s="97">
        <v>0.0</v>
      </c>
      <c r="J31" s="97">
        <v>0.0</v>
      </c>
    </row>
    <row r="32" ht="15.75" customHeight="1">
      <c r="A32" s="96">
        <v>43552.0</v>
      </c>
      <c r="B32" s="97">
        <v>0.0</v>
      </c>
      <c r="C32" s="97">
        <v>0.0</v>
      </c>
      <c r="D32" s="97">
        <v>0.0</v>
      </c>
      <c r="E32" s="97">
        <v>0.0</v>
      </c>
      <c r="F32" s="97">
        <v>0.0</v>
      </c>
      <c r="G32" s="97">
        <v>0.0</v>
      </c>
      <c r="H32" s="97">
        <v>0.0</v>
      </c>
      <c r="I32" s="97">
        <v>0.0</v>
      </c>
      <c r="J32" s="97">
        <v>0.0</v>
      </c>
    </row>
    <row r="33" ht="15.75" customHeight="1">
      <c r="A33" s="96">
        <v>43553.0</v>
      </c>
      <c r="B33" s="97">
        <v>0.0</v>
      </c>
      <c r="C33" s="97">
        <v>0.0</v>
      </c>
      <c r="D33" s="97">
        <v>0.0</v>
      </c>
      <c r="E33" s="97">
        <v>0.0</v>
      </c>
      <c r="F33" s="97">
        <v>0.0</v>
      </c>
      <c r="G33" s="97">
        <v>0.0</v>
      </c>
      <c r="H33" s="97">
        <v>0.0</v>
      </c>
      <c r="I33" s="97">
        <v>0.0</v>
      </c>
      <c r="J33" s="97">
        <v>0.0</v>
      </c>
    </row>
    <row r="34" ht="15.75" customHeight="1">
      <c r="A34" s="96">
        <v>43554.0</v>
      </c>
      <c r="B34" s="97">
        <v>0.0</v>
      </c>
      <c r="C34" s="97">
        <v>0.0</v>
      </c>
      <c r="D34" s="97">
        <v>0.0</v>
      </c>
      <c r="E34" s="97">
        <v>0.0</v>
      </c>
      <c r="F34" s="97">
        <v>0.0</v>
      </c>
      <c r="G34" s="97">
        <v>0.0</v>
      </c>
      <c r="H34" s="97">
        <v>0.0</v>
      </c>
      <c r="I34" s="97">
        <v>0.0</v>
      </c>
      <c r="J34" s="97">
        <v>0.0</v>
      </c>
    </row>
    <row r="35" ht="15.75" customHeight="1">
      <c r="A35" s="96">
        <v>43555.0</v>
      </c>
      <c r="B35" s="97">
        <v>0.0</v>
      </c>
      <c r="C35" s="97">
        <v>0.0</v>
      </c>
      <c r="D35" s="97">
        <v>0.0</v>
      </c>
      <c r="E35" s="97">
        <v>0.0</v>
      </c>
      <c r="F35" s="97">
        <v>0.0</v>
      </c>
      <c r="G35" s="97">
        <v>0.0</v>
      </c>
      <c r="H35" s="97">
        <v>0.0</v>
      </c>
      <c r="I35" s="97">
        <v>0.0</v>
      </c>
      <c r="J35" s="97">
        <v>0.0</v>
      </c>
    </row>
    <row r="36" ht="15.75" customHeight="1">
      <c r="A36" s="98" t="s">
        <v>53</v>
      </c>
      <c r="B36" s="99">
        <f t="shared" ref="B36:J36" si="1">SUM(B5:B35)</f>
        <v>0</v>
      </c>
      <c r="C36" s="99">
        <f t="shared" si="1"/>
        <v>0</v>
      </c>
      <c r="D36" s="99">
        <f t="shared" si="1"/>
        <v>0</v>
      </c>
      <c r="E36" s="99">
        <f t="shared" si="1"/>
        <v>0</v>
      </c>
      <c r="F36" s="99">
        <f t="shared" si="1"/>
        <v>0</v>
      </c>
      <c r="G36" s="99">
        <f t="shared" si="1"/>
        <v>0</v>
      </c>
      <c r="H36" s="99">
        <f t="shared" si="1"/>
        <v>0</v>
      </c>
      <c r="I36" s="99">
        <f t="shared" si="1"/>
        <v>0</v>
      </c>
      <c r="J36" s="99">
        <f t="shared" si="1"/>
        <v>0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1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58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65" t="s">
        <v>46</v>
      </c>
      <c r="B3" s="83"/>
      <c r="C3" s="83"/>
      <c r="D3" s="67" t="s">
        <v>47</v>
      </c>
      <c r="E3" s="39"/>
      <c r="F3" s="83"/>
      <c r="G3" s="83"/>
      <c r="H3" s="67" t="s">
        <v>48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84" t="s">
        <v>21</v>
      </c>
      <c r="C4" s="87" t="s">
        <v>49</v>
      </c>
      <c r="D4" s="67" t="s">
        <v>50</v>
      </c>
      <c r="E4" s="39"/>
      <c r="F4" s="84" t="s">
        <v>21</v>
      </c>
      <c r="G4" s="87" t="s">
        <v>49</v>
      </c>
      <c r="H4" s="88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4">
        <v>43556.0</v>
      </c>
      <c r="B5" s="43">
        <v>1.0</v>
      </c>
      <c r="C5" s="40" t="str">
        <f>'Matérias-Primas'!C3</f>
        <v>Farinha</v>
      </c>
      <c r="D5" s="75">
        <v>0.0</v>
      </c>
      <c r="E5" s="40"/>
      <c r="F5" s="43">
        <v>1.0</v>
      </c>
      <c r="G5" s="40" t="str">
        <f>'Matérias-Primas'!C3</f>
        <v>Farinha</v>
      </c>
      <c r="H5" s="76">
        <f>('Fórmulas Produção'!D5*'OP - ABR'!B$35)+('Fórmulas Produção'!I5*'OP - ABR'!C$35)+('Fórmulas Produção'!N5*'OP - ABR'!D$35)+('Fórmulas Produção'!D23*'OP - ABR'!E$35)+('Fórmulas Produção'!I23*'OP - ABR'!F$35)+('Fórmulas Produção'!N23*'OP - ABR'!G$35)+('Fórmulas Produção'!D41*'OP - ABR'!H$35)+('Fórmulas Produção'!I41*'OP - ABR'!I$35)+('Fórmulas Produção'!N41*'OP - ABR'!J$35)</f>
        <v>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4"/>
      <c r="B6" s="43">
        <v>2.0</v>
      </c>
      <c r="C6" s="40" t="str">
        <f>'Matérias-Primas'!C4</f>
        <v>Fermento em pó</v>
      </c>
      <c r="D6" s="75">
        <v>0.0</v>
      </c>
      <c r="E6" s="40"/>
      <c r="F6" s="43">
        <v>2.0</v>
      </c>
      <c r="G6" s="40" t="str">
        <f>'Matérias-Primas'!C4</f>
        <v>Fermento em pó</v>
      </c>
      <c r="H6" s="76">
        <f>('Fórmulas Produção'!D6*'OP - ABR'!B$35)+('Fórmulas Produção'!I6*'OP - ABR'!C$35)+('Fórmulas Produção'!N6*'OP - ABR'!D$35)+('Fórmulas Produção'!D24*'OP - ABR'!E$35)+('Fórmulas Produção'!I24*'OP - ABR'!F$35)+('Fórmulas Produção'!N24*'OP - ABR'!G$35)+('Fórmulas Produção'!D42*'OP - ABR'!H$35)+('Fórmulas Produção'!I42*'OP - ABR'!I$35)+('Fórmulas Produção'!N42*'OP - ABR'!J$35)</f>
        <v>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3">
        <v>3.0</v>
      </c>
      <c r="G7" s="40" t="str">
        <f>'Matérias-Primas'!C5</f>
        <v>(Digite sua matéria-prima)</v>
      </c>
      <c r="H7" s="76">
        <f>('Fórmulas Produção'!D7*'OP - ABR'!B$35)+('Fórmulas Produção'!I7*'OP - ABR'!C$35)+('Fórmulas Produção'!N7*'OP - ABR'!D$35)+('Fórmulas Produção'!D25*'OP - ABR'!E$35)+('Fórmulas Produção'!I25*'OP - ABR'!F$35)+('Fórmulas Produção'!N25*'OP - ABR'!G$35)+('Fórmulas Produção'!D43*'OP - ABR'!H$35)+('Fórmulas Produção'!I43*'OP - ABR'!I$35)+('Fórmulas Produção'!N43*'OP - ABR'!J$35)</f>
        <v>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3">
        <v>4.0</v>
      </c>
      <c r="G8" s="40" t="str">
        <f>'Matérias-Primas'!C6</f>
        <v>(Digite sua matéria-prima)</v>
      </c>
      <c r="H8" s="76">
        <f>('Fórmulas Produção'!D8*'OP - ABR'!B$35)+('Fórmulas Produção'!I8*'OP - ABR'!C$35)+('Fórmulas Produção'!N8*'OP - ABR'!D$35)+('Fórmulas Produção'!D26*'OP - ABR'!E$35)+('Fórmulas Produção'!I26*'OP - ABR'!F$35)+('Fórmulas Produção'!N26*'OP - ABR'!G$35)+('Fórmulas Produção'!D44*'OP - ABR'!H$35)+('Fórmulas Produção'!I44*'OP - ABR'!I$35)+('Fórmulas Produção'!N44*'OP - ABR'!J$35)</f>
        <v>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3">
        <v>5.0</v>
      </c>
      <c r="G9" s="40" t="str">
        <f>'Matérias-Primas'!C7</f>
        <v>(Digite sua matéria-prima)</v>
      </c>
      <c r="H9" s="76">
        <f>('Fórmulas Produção'!D9*'OP - ABR'!B$35)+('Fórmulas Produção'!I9*'OP - ABR'!C$35)+('Fórmulas Produção'!N9*'OP - ABR'!D$35)+('Fórmulas Produção'!D27*'OP - ABR'!E$35)+('Fórmulas Produção'!I27*'OP - ABR'!F$35)+('Fórmulas Produção'!N27*'OP - ABR'!G$35)+('Fórmulas Produção'!D45*'OP - ABR'!H$35)+('Fórmulas Produção'!I45*'OP - ABR'!I$35)+('Fórmulas Produção'!N45*'OP - ABR'!J$35)</f>
        <v>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3">
        <v>6.0</v>
      </c>
      <c r="G10" s="40" t="str">
        <f>'Matérias-Primas'!C8</f>
        <v>(Digite sua matéria-prima)</v>
      </c>
      <c r="H10" s="76">
        <f>('Fórmulas Produção'!D10*'OP - ABR'!B$35)+('Fórmulas Produção'!I10*'OP - ABR'!C$35)+('Fórmulas Produção'!N10*'OP - ABR'!D$35)+('Fórmulas Produção'!D28*'OP - ABR'!E$35)+('Fórmulas Produção'!I28*'OP - ABR'!F$35)+('Fórmulas Produção'!N28*'OP - ABR'!G$35)+('Fórmulas Produção'!D46*'OP - ABR'!H$35)+('Fórmulas Produção'!I46*'OP - ABR'!I$35)+('Fórmulas Produção'!N46*'OP - ABR'!J$35)</f>
        <v>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3">
        <v>7.0</v>
      </c>
      <c r="G11" s="40" t="str">
        <f>'Matérias-Primas'!C9</f>
        <v>(Digite sua matéria-prima)</v>
      </c>
      <c r="H11" s="76">
        <f>('Fórmulas Produção'!D11*'OP - ABR'!B$35)+('Fórmulas Produção'!I11*'OP - ABR'!C$35)+('Fórmulas Produção'!N11*'OP - ABR'!D$35)+('Fórmulas Produção'!D29*'OP - ABR'!E$35)+('Fórmulas Produção'!I29*'OP - ABR'!F$35)+('Fórmulas Produção'!N29*'OP - ABR'!G$35)+('Fórmulas Produção'!D47*'OP - ABR'!H$35)+('Fórmulas Produção'!I47*'OP - ABR'!I$35)+('Fórmulas Produção'!N47*'OP - ABR'!J$35)</f>
        <v>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3">
        <v>8.0</v>
      </c>
      <c r="G12" s="40" t="str">
        <f>'Matérias-Primas'!C10</f>
        <v>(Digite sua matéria-prima)</v>
      </c>
      <c r="H12" s="76">
        <f>('Fórmulas Produção'!D12*'OP - ABR'!B$35)+('Fórmulas Produção'!I12*'OP - ABR'!C$35)+('Fórmulas Produção'!N12*'OP - ABR'!D$35)+('Fórmulas Produção'!D30*'OP - ABR'!E$35)+('Fórmulas Produção'!I30*'OP - ABR'!F$35)+('Fórmulas Produção'!N30*'OP - ABR'!G$35)+('Fórmulas Produção'!D48*'OP - ABR'!H$35)+('Fórmulas Produção'!I48*'OP - ABR'!I$35)+('Fórmulas Produção'!N48*'OP - ABR'!J$35)</f>
        <v>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3">
        <v>9.0</v>
      </c>
      <c r="G13" s="40" t="str">
        <f>'Matérias-Primas'!C11</f>
        <v>(Digite sua matéria-prima)</v>
      </c>
      <c r="H13" s="76">
        <f>('Fórmulas Produção'!D13*'OP - ABR'!B$35)+('Fórmulas Produção'!I13*'OP - ABR'!C$35)+('Fórmulas Produção'!N13*'OP - ABR'!D$35)+('Fórmulas Produção'!D31*'OP - ABR'!E$35)+('Fórmulas Produção'!I31*'OP - ABR'!F$35)+('Fórmulas Produção'!N31*'OP - ABR'!G$35)+('Fórmulas Produção'!D49*'OP - ABR'!H$35)+('Fórmulas Produção'!I49*'OP - ABR'!I$35)+('Fórmulas Produção'!N49*'OP - ABR'!J$35)</f>
        <v>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3">
        <v>10.0</v>
      </c>
      <c r="G14" s="40" t="str">
        <f>'Matérias-Primas'!C12</f>
        <v>(Digite sua matéria-prima)</v>
      </c>
      <c r="H14" s="76">
        <f>('Fórmulas Produção'!D14*'OP - ABR'!B$35)+('Fórmulas Produção'!I14*'OP - ABR'!C$35)+('Fórmulas Produção'!N14*'OP - ABR'!D$35)+('Fórmulas Produção'!D32*'OP - ABR'!E$35)+('Fórmulas Produção'!I32*'OP - ABR'!F$35)+('Fórmulas Produção'!N32*'OP - ABR'!G$35)+('Fórmulas Produção'!D50*'OP - ABR'!H$35)+('Fórmulas Produção'!I50*'OP - ABR'!I$35)+('Fórmulas Produção'!N50*'OP - ABR'!J$35)</f>
        <v>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3">
        <v>11.0</v>
      </c>
      <c r="G15" s="40" t="str">
        <f>'Matérias-Primas'!C13</f>
        <v>(Digite sua matéria-prima)</v>
      </c>
      <c r="H15" s="76">
        <f>('Fórmulas Produção'!D15*'OP - ABR'!B$35)+('Fórmulas Produção'!I15*'OP - ABR'!C$35)+('Fórmulas Produção'!N15*'OP - ABR'!D$35)+('Fórmulas Produção'!D33*'OP - ABR'!E$35)+('Fórmulas Produção'!I33*'OP - ABR'!F$35)+('Fórmulas Produção'!N33*'OP - ABR'!G$35)+('Fórmulas Produção'!D51*'OP - ABR'!H$35)+('Fórmulas Produção'!I51*'OP - ABR'!I$35)+('Fórmulas Produção'!N51*'OP - ABR'!J$35)</f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3">
        <v>12.0</v>
      </c>
      <c r="G16" s="40" t="str">
        <f>'Matérias-Primas'!C14</f>
        <v>(Digite sua matéria-prima)</v>
      </c>
      <c r="H16" s="76">
        <f>('Fórmulas Produção'!D16*'OP - ABR'!B$35)+('Fórmulas Produção'!I16*'OP - ABR'!C$35)+('Fórmulas Produção'!N16*'OP - ABR'!D$35)+('Fórmulas Produção'!D34*'OP - ABR'!E$35)+('Fórmulas Produção'!I34*'OP - ABR'!F$35)+('Fórmulas Produção'!N34*'OP - ABR'!G$35)+('Fórmulas Produção'!D52*'OP - ABR'!H$35)+('Fórmulas Produção'!I52*'OP - ABR'!I$35)+('Fórmulas Produção'!N52*'OP - ABR'!J$35)</f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3">
        <v>13.0</v>
      </c>
      <c r="G17" s="40" t="str">
        <f>'Matérias-Primas'!C15</f>
        <v>(Digite sua matéria-prima)</v>
      </c>
      <c r="H17" s="76">
        <f>('Fórmulas Produção'!D17*'OP - ABR'!B$35)+('Fórmulas Produção'!I17*'OP - ABR'!C$35)+('Fórmulas Produção'!N17*'OP - ABR'!D$35)+('Fórmulas Produção'!D35*'OP - ABR'!E$35)+('Fórmulas Produção'!I35*'OP - ABR'!F$35)+('Fórmulas Produção'!N35*'OP - ABR'!G$35)+('Fórmulas Produção'!D53*'OP - ABR'!H$35)+('Fórmulas Produção'!I53*'OP - ABR'!I$35)+('Fórmulas Produção'!N53*'OP - ABR'!J$35)</f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3">
        <v>14.0</v>
      </c>
      <c r="G18" s="40" t="str">
        <f>'Matérias-Primas'!C16</f>
        <v>(Digite sua matéria-prima)</v>
      </c>
      <c r="H18" s="76">
        <f>('Fórmulas Produção'!D18*'OP - ABR'!B$35)+('Fórmulas Produção'!I18*'OP - ABR'!C$35)+('Fórmulas Produção'!N18*'OP - ABR'!D$35)+('Fórmulas Produção'!D36*'OP - ABR'!E$35)+('Fórmulas Produção'!I36*'OP - ABR'!F$35)+('Fórmulas Produção'!N36*'OP - ABR'!G$35)+('Fórmulas Produção'!D54*'OP - ABR'!H$35)+('Fórmulas Produção'!I54*'OP - ABR'!I$35)+('Fórmulas Produção'!N54*'OP - ABR'!J$35)</f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3">
        <v>15.0</v>
      </c>
      <c r="G19" s="40" t="str">
        <f>'Matérias-Primas'!C17</f>
        <v>(Digite sua matéria-prima)</v>
      </c>
      <c r="H19" s="76">
        <f>('Fórmulas Produção'!D19*'OP - ABR'!B$35)+('Fórmulas Produção'!I19*'OP - ABR'!C$35)+('Fórmulas Produção'!N19*'OP - ABR'!D$35)+('Fórmulas Produção'!D37*'OP - ABR'!E$35)+('Fórmulas Produção'!I37*'OP - ABR'!F$35)+('Fórmulas Produção'!N37*'OP - ABR'!G$35)+('Fórmulas Produção'!D55*'OP - ABR'!H$35)+('Fórmulas Produção'!I55*'OP - ABR'!I$35)+('Fórmulas Produção'!N55*'OP - ABR'!J$35)</f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"44200.0,44231.0,44259.0,44290.0,44320.0,44351.0,44381.0,44412.0,44443.0,44473.0,44504.0,44534.0,13/04,14/04,15/04,16/04,17/04,18/04,19/04,20/04,21/04,22/04,23/04,24/04,25/04,26/04,27/04,28/04,29/04,30/04"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59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77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67" t="str">
        <f>'Fórmulas Produção'!B3</f>
        <v>Pão Francês</v>
      </c>
      <c r="C4" s="67" t="str">
        <f>'Fórmulas Produção'!G3</f>
        <v>Produto 2</v>
      </c>
      <c r="D4" s="67" t="str">
        <f>'Fórmulas Produção'!L3</f>
        <v>Produto 3</v>
      </c>
      <c r="E4" s="67" t="str">
        <f>'Fórmulas Produção'!B21</f>
        <v>Produto 4</v>
      </c>
      <c r="F4" s="67" t="str">
        <f>'Fórmulas Produção'!G21</f>
        <v>Produto 5</v>
      </c>
      <c r="G4" s="67" t="str">
        <f>'Fórmulas Produção'!L21</f>
        <v>Produto 6</v>
      </c>
      <c r="H4" s="67" t="str">
        <f>'Fórmulas Produção'!B39</f>
        <v>Produto 7</v>
      </c>
      <c r="I4" s="67" t="str">
        <f>'Fórmulas Produção'!G39</f>
        <v>Produto 8</v>
      </c>
      <c r="J4" s="67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8">
        <v>43556.0</v>
      </c>
      <c r="B5" s="79">
        <v>0.0</v>
      </c>
      <c r="C5" s="79">
        <v>0.0</v>
      </c>
      <c r="D5" s="79">
        <v>0.0</v>
      </c>
      <c r="E5" s="79">
        <v>0.0</v>
      </c>
      <c r="F5" s="79">
        <v>0.0</v>
      </c>
      <c r="G5" s="79">
        <v>0.0</v>
      </c>
      <c r="H5" s="79">
        <v>0.0</v>
      </c>
      <c r="I5" s="79">
        <v>0.0</v>
      </c>
      <c r="J5" s="79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43557.0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43558.0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43559.0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43560.0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43561.0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43562.0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43563.0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43564.0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43565.0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43566.0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43567.0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43568.0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43569.0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43570.0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43571.0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43572.0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43573.0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43574.0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43575.0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43576.0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43577.0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43578.0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43579.0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43580.0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43581.0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43582.0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43583.0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78">
        <v>43584.0</v>
      </c>
      <c r="B33" s="79">
        <v>0.0</v>
      </c>
      <c r="C33" s="79">
        <v>0.0</v>
      </c>
      <c r="D33" s="79">
        <v>0.0</v>
      </c>
      <c r="E33" s="79">
        <v>0.0</v>
      </c>
      <c r="F33" s="79">
        <v>0.0</v>
      </c>
      <c r="G33" s="79">
        <v>0.0</v>
      </c>
      <c r="H33" s="79">
        <v>0.0</v>
      </c>
      <c r="I33" s="79">
        <v>0.0</v>
      </c>
      <c r="J33" s="79">
        <v>0.0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78">
        <v>43585.0</v>
      </c>
      <c r="B34" s="79">
        <v>0.0</v>
      </c>
      <c r="C34" s="79">
        <v>0.0</v>
      </c>
      <c r="D34" s="79">
        <v>0.0</v>
      </c>
      <c r="E34" s="79">
        <v>0.0</v>
      </c>
      <c r="F34" s="79">
        <v>0.0</v>
      </c>
      <c r="G34" s="79">
        <v>0.0</v>
      </c>
      <c r="H34" s="79">
        <v>0.0</v>
      </c>
      <c r="I34" s="79">
        <v>0.0</v>
      </c>
      <c r="J34" s="79">
        <v>0.0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80" t="s">
        <v>53</v>
      </c>
      <c r="B35" s="90">
        <f t="shared" ref="B35:J35" si="1">SUM(B5:B34)</f>
        <v>0</v>
      </c>
      <c r="C35" s="90">
        <f t="shared" si="1"/>
        <v>0</v>
      </c>
      <c r="D35" s="90">
        <f t="shared" si="1"/>
        <v>0</v>
      </c>
      <c r="E35" s="90">
        <f t="shared" si="1"/>
        <v>0</v>
      </c>
      <c r="F35" s="90">
        <f t="shared" si="1"/>
        <v>0</v>
      </c>
      <c r="G35" s="90">
        <f t="shared" si="1"/>
        <v>0</v>
      </c>
      <c r="H35" s="90">
        <f t="shared" si="1"/>
        <v>0</v>
      </c>
      <c r="I35" s="90">
        <f t="shared" si="1"/>
        <v>0</v>
      </c>
      <c r="J35" s="90">
        <f t="shared" si="1"/>
        <v>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2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60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65" t="s">
        <v>46</v>
      </c>
      <c r="B3" s="100"/>
      <c r="C3" s="100"/>
      <c r="D3" s="67" t="s">
        <v>47</v>
      </c>
      <c r="E3" s="100"/>
      <c r="F3" s="100"/>
      <c r="G3" s="100"/>
      <c r="H3" s="67" t="s">
        <v>48</v>
      </c>
    </row>
    <row r="4" ht="15.75" customHeight="1">
      <c r="A4" s="68"/>
      <c r="B4" s="84" t="s">
        <v>21</v>
      </c>
      <c r="C4" s="87" t="s">
        <v>49</v>
      </c>
      <c r="D4" s="88" t="s">
        <v>50</v>
      </c>
      <c r="E4" s="100"/>
      <c r="F4" s="84" t="s">
        <v>21</v>
      </c>
      <c r="G4" s="87" t="s">
        <v>49</v>
      </c>
      <c r="H4" s="101" t="s">
        <v>50</v>
      </c>
    </row>
    <row r="5" ht="15.75" customHeight="1">
      <c r="A5" s="74">
        <v>43586.0</v>
      </c>
      <c r="B5" s="43">
        <v>1.0</v>
      </c>
      <c r="C5" s="40" t="str">
        <f>'Matérias-Primas'!C3</f>
        <v>Farinha</v>
      </c>
      <c r="D5" s="75">
        <v>0.0</v>
      </c>
      <c r="E5" s="40"/>
      <c r="F5" s="43">
        <v>1.0</v>
      </c>
      <c r="G5" s="40" t="str">
        <f>'Matérias-Primas'!C3</f>
        <v>Farinha</v>
      </c>
      <c r="H5" s="102">
        <f>('Fórmulas Produção'!D5*'OP - MAI'!B$36)+('Fórmulas Produção'!I5*'OP - MAI'!C$36)+('Fórmulas Produção'!N5*'OP - MAI'!D$36)+('Fórmulas Produção'!D23*'OP - MAI'!E$36)+('Fórmulas Produção'!I23*'OP - MAI'!F$36)+('Fórmulas Produção'!N23*'OP - MAI'!G$36)+('Fórmulas Produção'!D41*'OP - MAI'!H$36)+('Fórmulas Produção'!I41*'OP - MAI'!I$36)+('Fórmulas Produção'!N41*'OP - MAI'!J$36)</f>
        <v>0</v>
      </c>
    </row>
    <row r="6" ht="15.75" customHeight="1">
      <c r="A6" s="74"/>
      <c r="B6" s="43">
        <v>2.0</v>
      </c>
      <c r="C6" s="40" t="str">
        <f>'Matérias-Primas'!C4</f>
        <v>Fermento em pó</v>
      </c>
      <c r="D6" s="75">
        <v>0.0</v>
      </c>
      <c r="E6" s="40"/>
      <c r="F6" s="43">
        <v>2.0</v>
      </c>
      <c r="G6" s="40" t="str">
        <f>'Matérias-Primas'!C4</f>
        <v>Fermento em pó</v>
      </c>
      <c r="H6" s="102">
        <f>('Fórmulas Produção'!D6*'OP - MAI'!B$36)+('Fórmulas Produção'!I6*'OP - MAI'!C$36)+('Fórmulas Produção'!N6*'OP - MAI'!D$36)+('Fórmulas Produção'!D24*'OP - MAI'!E$36)+('Fórmulas Produção'!I24*'OP - MAI'!F$36)+('Fórmulas Produção'!N24*'OP - MAI'!G$36)+('Fórmulas Produção'!D42*'OP - MAI'!H$36)+('Fórmulas Produção'!I42*'OP - MAI'!I$36)+('Fórmulas Produção'!N42*'OP - MAI'!J$36)</f>
        <v>0</v>
      </c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3">
        <v>3.0</v>
      </c>
      <c r="G7" s="40" t="str">
        <f>'Matérias-Primas'!C5</f>
        <v>(Digite sua matéria-prima)</v>
      </c>
      <c r="H7" s="102">
        <f>('Fórmulas Produção'!D7*'OP - MAI'!B$36)+('Fórmulas Produção'!I7*'OP - MAI'!C$36)+('Fórmulas Produção'!N7*'OP - MAI'!D$36)+('Fórmulas Produção'!D25*'OP - MAI'!E$36)+('Fórmulas Produção'!I25*'OP - MAI'!F$36)+('Fórmulas Produção'!N25*'OP - MAI'!G$36)+('Fórmulas Produção'!D43*'OP - MAI'!H$36)+('Fórmulas Produção'!I43*'OP - MAI'!I$36)+('Fórmulas Produção'!N43*'OP - MAI'!J$36)</f>
        <v>0</v>
      </c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3">
        <v>4.0</v>
      </c>
      <c r="G8" s="40" t="str">
        <f>'Matérias-Primas'!C6</f>
        <v>(Digite sua matéria-prima)</v>
      </c>
      <c r="H8" s="102">
        <f>('Fórmulas Produção'!D8*'OP - MAI'!B$36)+('Fórmulas Produção'!I8*'OP - MAI'!C$36)+('Fórmulas Produção'!N8*'OP - MAI'!D$36)+('Fórmulas Produção'!D26*'OP - MAI'!E$36)+('Fórmulas Produção'!I26*'OP - MAI'!F$36)+('Fórmulas Produção'!N26*'OP - MAI'!G$36)+('Fórmulas Produção'!D44*'OP - MAI'!H$36)+('Fórmulas Produção'!I44*'OP - MAI'!I$36)+('Fórmulas Produção'!N44*'OP - MAI'!J$36)</f>
        <v>0</v>
      </c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3">
        <v>5.0</v>
      </c>
      <c r="G9" s="40" t="str">
        <f>'Matérias-Primas'!C7</f>
        <v>(Digite sua matéria-prima)</v>
      </c>
      <c r="H9" s="102">
        <f>('Fórmulas Produção'!D9*'OP - MAI'!B$36)+('Fórmulas Produção'!I9*'OP - MAI'!C$36)+('Fórmulas Produção'!N9*'OP - MAI'!D$36)+('Fórmulas Produção'!D27*'OP - MAI'!E$36)+('Fórmulas Produção'!I27*'OP - MAI'!F$36)+('Fórmulas Produção'!N27*'OP - MAI'!G$36)+('Fórmulas Produção'!D45*'OP - MAI'!H$36)+('Fórmulas Produção'!I45*'OP - MAI'!I$36)+('Fórmulas Produção'!N45*'OP - MAI'!J$36)</f>
        <v>0</v>
      </c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3">
        <v>6.0</v>
      </c>
      <c r="G10" s="40" t="str">
        <f>'Matérias-Primas'!C8</f>
        <v>(Digite sua matéria-prima)</v>
      </c>
      <c r="H10" s="102">
        <f>('Fórmulas Produção'!D10*'OP - MAI'!B$36)+('Fórmulas Produção'!I10*'OP - MAI'!C$36)+('Fórmulas Produção'!N10*'OP - MAI'!D$36)+('Fórmulas Produção'!D28*'OP - MAI'!E$36)+('Fórmulas Produção'!I28*'OP - MAI'!F$36)+('Fórmulas Produção'!N28*'OP - MAI'!G$36)+('Fórmulas Produção'!D46*'OP - MAI'!H$36)+('Fórmulas Produção'!I46*'OP - MAI'!I$36)+('Fórmulas Produção'!N46*'OP - MAI'!J$36)</f>
        <v>0</v>
      </c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3">
        <v>7.0</v>
      </c>
      <c r="G11" s="40" t="str">
        <f>'Matérias-Primas'!C9</f>
        <v>(Digite sua matéria-prima)</v>
      </c>
      <c r="H11" s="102">
        <f>('Fórmulas Produção'!D11*'OP - MAI'!B$36)+('Fórmulas Produção'!I11*'OP - MAI'!C$36)+('Fórmulas Produção'!N11*'OP - MAI'!D$36)+('Fórmulas Produção'!D29*'OP - MAI'!E$36)+('Fórmulas Produção'!I29*'OP - MAI'!F$36)+('Fórmulas Produção'!N29*'OP - MAI'!G$36)+('Fórmulas Produção'!D47*'OP - MAI'!H$36)+('Fórmulas Produção'!I47*'OP - MAI'!I$36)+('Fórmulas Produção'!N47*'OP - MAI'!J$36)</f>
        <v>0</v>
      </c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3">
        <v>8.0</v>
      </c>
      <c r="G12" s="40" t="str">
        <f>'Matérias-Primas'!C10</f>
        <v>(Digite sua matéria-prima)</v>
      </c>
      <c r="H12" s="102">
        <f>('Fórmulas Produção'!D12*'OP - MAI'!B$36)+('Fórmulas Produção'!I12*'OP - MAI'!C$36)+('Fórmulas Produção'!N12*'OP - MAI'!D$36)+('Fórmulas Produção'!D30*'OP - MAI'!E$36)+('Fórmulas Produção'!I30*'OP - MAI'!F$36)+('Fórmulas Produção'!N30*'OP - MAI'!G$36)+('Fórmulas Produção'!D48*'OP - MAI'!H$36)+('Fórmulas Produção'!I48*'OP - MAI'!I$36)+('Fórmulas Produção'!N48*'OP - MAI'!J$36)</f>
        <v>0</v>
      </c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3">
        <v>9.0</v>
      </c>
      <c r="G13" s="40" t="str">
        <f>'Matérias-Primas'!C11</f>
        <v>(Digite sua matéria-prima)</v>
      </c>
      <c r="H13" s="102">
        <f>('Fórmulas Produção'!D13*'OP - MAI'!B$36)+('Fórmulas Produção'!I13*'OP - MAI'!C$36)+('Fórmulas Produção'!N13*'OP - MAI'!D$36)+('Fórmulas Produção'!D31*'OP - MAI'!E$36)+('Fórmulas Produção'!I31*'OP - MAI'!F$36)+('Fórmulas Produção'!N31*'OP - MAI'!G$36)+('Fórmulas Produção'!D49*'OP - MAI'!H$36)+('Fórmulas Produção'!I49*'OP - MAI'!I$36)+('Fórmulas Produção'!N49*'OP - MAI'!J$36)</f>
        <v>0</v>
      </c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3">
        <v>10.0</v>
      </c>
      <c r="G14" s="40" t="str">
        <f>'Matérias-Primas'!C12</f>
        <v>(Digite sua matéria-prima)</v>
      </c>
      <c r="H14" s="102">
        <f>('Fórmulas Produção'!D14*'OP - MAI'!B$36)+('Fórmulas Produção'!I14*'OP - MAI'!C$36)+('Fórmulas Produção'!N14*'OP - MAI'!D$36)+('Fórmulas Produção'!D32*'OP - MAI'!E$36)+('Fórmulas Produção'!I32*'OP - MAI'!F$36)+('Fórmulas Produção'!N32*'OP - MAI'!G$36)+('Fórmulas Produção'!D50*'OP - MAI'!H$36)+('Fórmulas Produção'!I50*'OP - MAI'!I$36)+('Fórmulas Produção'!N50*'OP - MAI'!J$36)</f>
        <v>0</v>
      </c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3">
        <v>11.0</v>
      </c>
      <c r="G15" s="40" t="str">
        <f>'Matérias-Primas'!C13</f>
        <v>(Digite sua matéria-prima)</v>
      </c>
      <c r="H15" s="102">
        <f>('Fórmulas Produção'!D15*'OP - MAI'!B$36)+('Fórmulas Produção'!I15*'OP - MAI'!C$36)+('Fórmulas Produção'!N15*'OP - MAI'!D$36)+('Fórmulas Produção'!D33*'OP - MAI'!E$36)+('Fórmulas Produção'!I33*'OP - MAI'!F$36)+('Fórmulas Produção'!N33*'OP - MAI'!G$36)+('Fórmulas Produção'!D51*'OP - MAI'!H$36)+('Fórmulas Produção'!I51*'OP - MAI'!I$36)+('Fórmulas Produção'!N51*'OP - MAI'!J$36)</f>
        <v>0</v>
      </c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3">
        <v>12.0</v>
      </c>
      <c r="G16" s="40" t="str">
        <f>'Matérias-Primas'!C14</f>
        <v>(Digite sua matéria-prima)</v>
      </c>
      <c r="H16" s="102">
        <f>('Fórmulas Produção'!D16*'OP - MAI'!B$36)+('Fórmulas Produção'!I16*'OP - MAI'!C$36)+('Fórmulas Produção'!N16*'OP - MAI'!D$36)+('Fórmulas Produção'!D34*'OP - MAI'!E$36)+('Fórmulas Produção'!I34*'OP - MAI'!F$36)+('Fórmulas Produção'!N34*'OP - MAI'!G$36)+('Fórmulas Produção'!D52*'OP - MAI'!H$36)+('Fórmulas Produção'!I52*'OP - MAI'!I$36)+('Fórmulas Produção'!N52*'OP - MAI'!J$36)</f>
        <v>0</v>
      </c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3">
        <v>13.0</v>
      </c>
      <c r="G17" s="40" t="str">
        <f>'Matérias-Primas'!C15</f>
        <v>(Digite sua matéria-prima)</v>
      </c>
      <c r="H17" s="102">
        <f>('Fórmulas Produção'!D17*'OP - MAI'!B$36)+('Fórmulas Produção'!I17*'OP - MAI'!C$36)+('Fórmulas Produção'!N17*'OP - MAI'!D$36)+('Fórmulas Produção'!D35*'OP - MAI'!E$36)+('Fórmulas Produção'!I35*'OP - MAI'!F$36)+('Fórmulas Produção'!N35*'OP - MAI'!G$36)+('Fórmulas Produção'!D53*'OP - MAI'!H$36)+('Fórmulas Produção'!I53*'OP - MAI'!I$36)+('Fórmulas Produção'!N53*'OP - MAI'!J$36)</f>
        <v>0</v>
      </c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3">
        <v>14.0</v>
      </c>
      <c r="G18" s="40" t="str">
        <f>'Matérias-Primas'!C16</f>
        <v>(Digite sua matéria-prima)</v>
      </c>
      <c r="H18" s="102">
        <f>('Fórmulas Produção'!D18*'OP - MAI'!B$36)+('Fórmulas Produção'!I18*'OP - MAI'!C$36)+('Fórmulas Produção'!N18*'OP - MAI'!D$36)+('Fórmulas Produção'!D36*'OP - MAI'!E$36)+('Fórmulas Produção'!I36*'OP - MAI'!F$36)+('Fórmulas Produção'!N36*'OP - MAI'!G$36)+('Fórmulas Produção'!D54*'OP - MAI'!H$36)+('Fórmulas Produção'!I54*'OP - MAI'!I$36)+('Fórmulas Produção'!N54*'OP - MAI'!J$36)</f>
        <v>0</v>
      </c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3">
        <v>15.0</v>
      </c>
      <c r="G19" s="40" t="str">
        <f>'Matérias-Primas'!C17</f>
        <v>(Digite sua matéria-prima)</v>
      </c>
      <c r="H19" s="102">
        <f>('Fórmulas Produção'!D19*'OP - MAI'!B$36)+('Fórmulas Produção'!I19*'OP - MAI'!C$36)+('Fórmulas Produção'!N19*'OP - MAI'!D$36)+('Fórmulas Produção'!D37*'OP - MAI'!E$36)+('Fórmulas Produção'!I37*'OP - MAI'!F$36)+('Fórmulas Produção'!N37*'OP - MAI'!G$36)+('Fórmulas Produção'!D55*'OP - MAI'!H$36)+('Fórmulas Produção'!I55*'OP - MAI'!I$36)+('Fórmulas Produção'!N55*'OP - MAI'!J$36)</f>
        <v>0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5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"44201.0,44232.0,44260.0,44291.0,44321.0,44352.0,44382.0,44413.0,44444.0,44474.0,44505.0,44535.0,13/05,14/05,15/05,16/05,17/05,18/05,19/05,20/05,21/05,22/05,23/05,24/05,25/05,26/05,27/05,28/05,29/05,30/05,31/05"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61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77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67" t="str">
        <f>'Fórmulas Produção'!B3</f>
        <v>Pão Francês</v>
      </c>
      <c r="C4" s="67" t="str">
        <f>'Fórmulas Produção'!G3</f>
        <v>Produto 2</v>
      </c>
      <c r="D4" s="67" t="str">
        <f>'Fórmulas Produção'!L3</f>
        <v>Produto 3</v>
      </c>
      <c r="E4" s="67" t="str">
        <f>'Fórmulas Produção'!B21</f>
        <v>Produto 4</v>
      </c>
      <c r="F4" s="67" t="str">
        <f>'Fórmulas Produção'!G21</f>
        <v>Produto 5</v>
      </c>
      <c r="G4" s="67" t="str">
        <f>'Fórmulas Produção'!L21</f>
        <v>Produto 6</v>
      </c>
      <c r="H4" s="67" t="str">
        <f>'Fórmulas Produção'!B39</f>
        <v>Produto 7</v>
      </c>
      <c r="I4" s="67" t="str">
        <f>'Fórmulas Produção'!G39</f>
        <v>Produto 8</v>
      </c>
      <c r="J4" s="67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8">
        <v>43586.0</v>
      </c>
      <c r="B5" s="79">
        <v>0.0</v>
      </c>
      <c r="C5" s="79">
        <v>0.0</v>
      </c>
      <c r="D5" s="79">
        <v>0.0</v>
      </c>
      <c r="E5" s="79">
        <v>0.0</v>
      </c>
      <c r="F5" s="79">
        <v>0.0</v>
      </c>
      <c r="G5" s="79">
        <v>0.0</v>
      </c>
      <c r="H5" s="79">
        <v>0.0</v>
      </c>
      <c r="I5" s="79">
        <v>0.0</v>
      </c>
      <c r="J5" s="79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43587.0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43588.0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43589.0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43590.0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43591.0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43592.0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43593.0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43594.0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43595.0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43596.0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43597.0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43598.0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43599.0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43600.0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43601.0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43602.0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43603.0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43604.0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43605.0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43606.0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43607.0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43608.0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43609.0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43610.0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43611.0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43612.0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43613.0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78">
        <v>43614.0</v>
      </c>
      <c r="B33" s="79">
        <v>0.0</v>
      </c>
      <c r="C33" s="79">
        <v>0.0</v>
      </c>
      <c r="D33" s="79">
        <v>0.0</v>
      </c>
      <c r="E33" s="79">
        <v>0.0</v>
      </c>
      <c r="F33" s="79">
        <v>0.0</v>
      </c>
      <c r="G33" s="79">
        <v>0.0</v>
      </c>
      <c r="H33" s="79">
        <v>0.0</v>
      </c>
      <c r="I33" s="79">
        <v>0.0</v>
      </c>
      <c r="J33" s="79">
        <v>0.0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78">
        <v>43615.0</v>
      </c>
      <c r="B34" s="79">
        <v>0.0</v>
      </c>
      <c r="C34" s="79">
        <v>0.0</v>
      </c>
      <c r="D34" s="79">
        <v>0.0</v>
      </c>
      <c r="E34" s="79">
        <v>0.0</v>
      </c>
      <c r="F34" s="79">
        <v>0.0</v>
      </c>
      <c r="G34" s="79">
        <v>0.0</v>
      </c>
      <c r="H34" s="79">
        <v>0.0</v>
      </c>
      <c r="I34" s="79">
        <v>0.0</v>
      </c>
      <c r="J34" s="79">
        <v>0.0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78">
        <v>43616.0</v>
      </c>
      <c r="B35" s="79">
        <v>0.0</v>
      </c>
      <c r="C35" s="79">
        <v>0.0</v>
      </c>
      <c r="D35" s="79">
        <v>0.0</v>
      </c>
      <c r="E35" s="79">
        <v>0.0</v>
      </c>
      <c r="F35" s="79">
        <v>0.0</v>
      </c>
      <c r="G35" s="79">
        <v>0.0</v>
      </c>
      <c r="H35" s="79">
        <v>0.0</v>
      </c>
      <c r="I35" s="79">
        <v>0.0</v>
      </c>
      <c r="J35" s="79">
        <v>0.0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>
      <c r="A36" s="80" t="s">
        <v>53</v>
      </c>
      <c r="B36" s="90">
        <f t="shared" ref="B36:J36" si="1">SUM(B5:B35)</f>
        <v>0</v>
      </c>
      <c r="C36" s="90">
        <f t="shared" si="1"/>
        <v>0</v>
      </c>
      <c r="D36" s="90">
        <f t="shared" si="1"/>
        <v>0</v>
      </c>
      <c r="E36" s="90">
        <f t="shared" si="1"/>
        <v>0</v>
      </c>
      <c r="F36" s="90">
        <f t="shared" si="1"/>
        <v>0</v>
      </c>
      <c r="G36" s="90">
        <f t="shared" si="1"/>
        <v>0</v>
      </c>
      <c r="H36" s="90">
        <f t="shared" si="1"/>
        <v>0</v>
      </c>
      <c r="I36" s="90">
        <f t="shared" si="1"/>
        <v>0</v>
      </c>
      <c r="J36" s="90">
        <f t="shared" si="1"/>
        <v>0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2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62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65" t="s">
        <v>46</v>
      </c>
      <c r="B3" s="103"/>
      <c r="C3" s="103"/>
      <c r="D3" s="67" t="s">
        <v>47</v>
      </c>
      <c r="E3" s="100"/>
      <c r="F3" s="103"/>
      <c r="G3" s="103"/>
      <c r="H3" s="67" t="s">
        <v>48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84" t="s">
        <v>21</v>
      </c>
      <c r="C4" s="85" t="s">
        <v>49</v>
      </c>
      <c r="D4" s="86" t="s">
        <v>50</v>
      </c>
      <c r="E4" s="100"/>
      <c r="F4" s="84" t="s">
        <v>21</v>
      </c>
      <c r="G4" s="85" t="s">
        <v>49</v>
      </c>
      <c r="H4" s="86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4">
        <v>43617.0</v>
      </c>
      <c r="B5" s="43">
        <v>1.0</v>
      </c>
      <c r="C5" s="40" t="str">
        <f>'Matérias-Primas'!C3</f>
        <v>Farinha</v>
      </c>
      <c r="D5" s="75">
        <v>0.0</v>
      </c>
      <c r="E5" s="40"/>
      <c r="F5" s="43">
        <v>1.0</v>
      </c>
      <c r="G5" s="40" t="str">
        <f>'Matérias-Primas'!C3</f>
        <v>Farinha</v>
      </c>
      <c r="H5" s="76">
        <f>('Fórmulas Produção'!D5*'OP - JUN'!B$35)+('Fórmulas Produção'!I5*'OP - JUN'!C$35)+('Fórmulas Produção'!N5*'OP - JUN'!D$35)+('Fórmulas Produção'!D23*'OP - JUN'!E$35)+('Fórmulas Produção'!I23*'OP - JUN'!F$35)+('Fórmulas Produção'!N23*'OP - JUN'!G$35)+('Fórmulas Produção'!D41*'OP - JUN'!H$35)+('Fórmulas Produção'!I41*'OP - JUN'!I$35)+('Fórmulas Produção'!N41*'OP - JUN'!J$35)</f>
        <v>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4"/>
      <c r="B6" s="43">
        <v>2.0</v>
      </c>
      <c r="C6" s="40" t="str">
        <f>'Matérias-Primas'!C4</f>
        <v>Fermento em pó</v>
      </c>
      <c r="D6" s="75">
        <v>0.0</v>
      </c>
      <c r="E6" s="40"/>
      <c r="F6" s="43">
        <v>2.0</v>
      </c>
      <c r="G6" s="40" t="str">
        <f>'Matérias-Primas'!C4</f>
        <v>Fermento em pó</v>
      </c>
      <c r="H6" s="76">
        <f>('Fórmulas Produção'!D6*'OP - JUN'!B$35)+('Fórmulas Produção'!I6*'OP - JUN'!C$35)+('Fórmulas Produção'!N6*'OP - JUN'!D$35)+('Fórmulas Produção'!D24*'OP - JUN'!E$35)+('Fórmulas Produção'!I24*'OP - JUN'!F$35)+('Fórmulas Produção'!N24*'OP - JUN'!G$35)+('Fórmulas Produção'!D42*'OP - JUN'!H$35)+('Fórmulas Produção'!I42*'OP - JUN'!I$35)+('Fórmulas Produção'!N42*'OP - JUN'!J$35)</f>
        <v>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3">
        <v>3.0</v>
      </c>
      <c r="G7" s="40" t="str">
        <f>'Matérias-Primas'!C5</f>
        <v>(Digite sua matéria-prima)</v>
      </c>
      <c r="H7" s="76">
        <f>('Fórmulas Produção'!D7*'OP - JUN'!B$35)+('Fórmulas Produção'!I7*'OP - JUN'!C$35)+('Fórmulas Produção'!N7*'OP - JUN'!D$35)+('Fórmulas Produção'!D25*'OP - JUN'!E$35)+('Fórmulas Produção'!I25*'OP - JUN'!F$35)+('Fórmulas Produção'!N25*'OP - JUN'!G$35)+('Fórmulas Produção'!D43*'OP - JUN'!H$35)+('Fórmulas Produção'!I43*'OP - JUN'!I$35)+('Fórmulas Produção'!N43*'OP - JUN'!J$35)</f>
        <v>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3">
        <v>4.0</v>
      </c>
      <c r="G8" s="40" t="str">
        <f>'Matérias-Primas'!C6</f>
        <v>(Digite sua matéria-prima)</v>
      </c>
      <c r="H8" s="76">
        <f>('Fórmulas Produção'!D8*'OP - JUN'!B$35)+('Fórmulas Produção'!I8*'OP - JUN'!C$35)+('Fórmulas Produção'!N8*'OP - JUN'!D$35)+('Fórmulas Produção'!D26*'OP - JUN'!E$35)+('Fórmulas Produção'!I26*'OP - JUN'!F$35)+('Fórmulas Produção'!N26*'OP - JUN'!G$35)+('Fórmulas Produção'!D44*'OP - JUN'!H$35)+('Fórmulas Produção'!I44*'OP - JUN'!I$35)+('Fórmulas Produção'!N44*'OP - JUN'!J$35)</f>
        <v>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3">
        <v>5.0</v>
      </c>
      <c r="G9" s="40" t="str">
        <f>'Matérias-Primas'!C7</f>
        <v>(Digite sua matéria-prima)</v>
      </c>
      <c r="H9" s="76">
        <f>('Fórmulas Produção'!D9*'OP - JUN'!B$35)+('Fórmulas Produção'!I9*'OP - JUN'!C$35)+('Fórmulas Produção'!N9*'OP - JUN'!D$35)+('Fórmulas Produção'!D27*'OP - JUN'!E$35)+('Fórmulas Produção'!I27*'OP - JUN'!F$35)+('Fórmulas Produção'!N27*'OP - JUN'!G$35)+('Fórmulas Produção'!D45*'OP - JUN'!H$35)+('Fórmulas Produção'!I45*'OP - JUN'!I$35)+('Fórmulas Produção'!N45*'OP - JUN'!J$35)</f>
        <v>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3">
        <v>6.0</v>
      </c>
      <c r="G10" s="40" t="str">
        <f>'Matérias-Primas'!C8</f>
        <v>(Digite sua matéria-prima)</v>
      </c>
      <c r="H10" s="76">
        <f>('Fórmulas Produção'!D10*'OP - JUN'!B$35)+('Fórmulas Produção'!I10*'OP - JUN'!C$35)+('Fórmulas Produção'!N10*'OP - JUN'!D$35)+('Fórmulas Produção'!D28*'OP - JUN'!E$35)+('Fórmulas Produção'!I28*'OP - JUN'!F$35)+('Fórmulas Produção'!N28*'OP - JUN'!G$35)+('Fórmulas Produção'!D46*'OP - JUN'!H$35)+('Fórmulas Produção'!I46*'OP - JUN'!I$35)+('Fórmulas Produção'!N46*'OP - JUN'!J$35)</f>
        <v>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3">
        <v>7.0</v>
      </c>
      <c r="G11" s="40" t="str">
        <f>'Matérias-Primas'!C9</f>
        <v>(Digite sua matéria-prima)</v>
      </c>
      <c r="H11" s="76">
        <f>('Fórmulas Produção'!D11*'OP - JUN'!B$35)+('Fórmulas Produção'!I11*'OP - JUN'!C$35)+('Fórmulas Produção'!N11*'OP - JUN'!D$35)+('Fórmulas Produção'!D29*'OP - JUN'!E$35)+('Fórmulas Produção'!I29*'OP - JUN'!F$35)+('Fórmulas Produção'!N29*'OP - JUN'!G$35)+('Fórmulas Produção'!D47*'OP - JUN'!H$35)+('Fórmulas Produção'!I47*'OP - JUN'!I$35)+('Fórmulas Produção'!N47*'OP - JUN'!J$35)</f>
        <v>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3">
        <v>8.0</v>
      </c>
      <c r="G12" s="40" t="str">
        <f>'Matérias-Primas'!C10</f>
        <v>(Digite sua matéria-prima)</v>
      </c>
      <c r="H12" s="76">
        <f>('Fórmulas Produção'!D12*'OP - JUN'!B$35)+('Fórmulas Produção'!I12*'OP - JUN'!C$35)+('Fórmulas Produção'!N12*'OP - JUN'!D$35)+('Fórmulas Produção'!D30*'OP - JUN'!E$35)+('Fórmulas Produção'!I30*'OP - JUN'!F$35)+('Fórmulas Produção'!N30*'OP - JUN'!G$35)+('Fórmulas Produção'!D48*'OP - JUN'!H$35)+('Fórmulas Produção'!I48*'OP - JUN'!I$35)+('Fórmulas Produção'!N48*'OP - JUN'!J$35)</f>
        <v>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3">
        <v>9.0</v>
      </c>
      <c r="G13" s="40" t="str">
        <f>'Matérias-Primas'!C11</f>
        <v>(Digite sua matéria-prima)</v>
      </c>
      <c r="H13" s="76">
        <f>('Fórmulas Produção'!D13*'OP - JUN'!B$35)+('Fórmulas Produção'!I13*'OP - JUN'!C$35)+('Fórmulas Produção'!N13*'OP - JUN'!D$35)+('Fórmulas Produção'!D31*'OP - JUN'!E$35)+('Fórmulas Produção'!I31*'OP - JUN'!F$35)+('Fórmulas Produção'!N31*'OP - JUN'!G$35)+('Fórmulas Produção'!D49*'OP - JUN'!H$35)+('Fórmulas Produção'!I49*'OP - JUN'!I$35)+('Fórmulas Produção'!N49*'OP - JUN'!J$35)</f>
        <v>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3">
        <v>10.0</v>
      </c>
      <c r="G14" s="40" t="str">
        <f>'Matérias-Primas'!C12</f>
        <v>(Digite sua matéria-prima)</v>
      </c>
      <c r="H14" s="76">
        <f>('Fórmulas Produção'!D14*'OP - JUN'!B$35)+('Fórmulas Produção'!I14*'OP - JUN'!C$35)+('Fórmulas Produção'!N14*'OP - JUN'!D$35)+('Fórmulas Produção'!D32*'OP - JUN'!E$35)+('Fórmulas Produção'!I32*'OP - JUN'!F$35)+('Fórmulas Produção'!N32*'OP - JUN'!G$35)+('Fórmulas Produção'!D50*'OP - JUN'!H$35)+('Fórmulas Produção'!I50*'OP - JUN'!I$35)+('Fórmulas Produção'!N50*'OP - JUN'!J$35)</f>
        <v>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3">
        <v>11.0</v>
      </c>
      <c r="G15" s="40" t="str">
        <f>'Matérias-Primas'!C13</f>
        <v>(Digite sua matéria-prima)</v>
      </c>
      <c r="H15" s="76">
        <f>('Fórmulas Produção'!D15*'OP - JUN'!B$35)+('Fórmulas Produção'!I15*'OP - JUN'!C$35)+('Fórmulas Produção'!N15*'OP - JUN'!D$35)+('Fórmulas Produção'!D33*'OP - JUN'!E$35)+('Fórmulas Produção'!I33*'OP - JUN'!F$35)+('Fórmulas Produção'!N33*'OP - JUN'!G$35)+('Fórmulas Produção'!D51*'OP - JUN'!H$35)+('Fórmulas Produção'!I51*'OP - JUN'!I$35)+('Fórmulas Produção'!N51*'OP - JUN'!J$35)</f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3">
        <v>12.0</v>
      </c>
      <c r="G16" s="40" t="str">
        <f>'Matérias-Primas'!C14</f>
        <v>(Digite sua matéria-prima)</v>
      </c>
      <c r="H16" s="76">
        <f>('Fórmulas Produção'!D16*'OP - JUN'!B$35)+('Fórmulas Produção'!I16*'OP - JUN'!C$35)+('Fórmulas Produção'!N16*'OP - JUN'!D$35)+('Fórmulas Produção'!D34*'OP - JUN'!E$35)+('Fórmulas Produção'!I34*'OP - JUN'!F$35)+('Fórmulas Produção'!N34*'OP - JUN'!G$35)+('Fórmulas Produção'!D52*'OP - JUN'!H$35)+('Fórmulas Produção'!I52*'OP - JUN'!I$35)+('Fórmulas Produção'!N52*'OP - JUN'!J$35)</f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3">
        <v>13.0</v>
      </c>
      <c r="G17" s="40" t="str">
        <f>'Matérias-Primas'!C15</f>
        <v>(Digite sua matéria-prima)</v>
      </c>
      <c r="H17" s="76">
        <f>('Fórmulas Produção'!D17*'OP - JUN'!B$35)+('Fórmulas Produção'!I17*'OP - JUN'!C$35)+('Fórmulas Produção'!N17*'OP - JUN'!D$35)+('Fórmulas Produção'!D35*'OP - JUN'!E$35)+('Fórmulas Produção'!I35*'OP - JUN'!F$35)+('Fórmulas Produção'!N35*'OP - JUN'!G$35)+('Fórmulas Produção'!D53*'OP - JUN'!H$35)+('Fórmulas Produção'!I53*'OP - JUN'!I$35)+('Fórmulas Produção'!N53*'OP - JUN'!J$35)</f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3">
        <v>14.0</v>
      </c>
      <c r="G18" s="40" t="str">
        <f>'Matérias-Primas'!C16</f>
        <v>(Digite sua matéria-prima)</v>
      </c>
      <c r="H18" s="76">
        <f>('Fórmulas Produção'!D18*'OP - JUN'!B$35)+('Fórmulas Produção'!I18*'OP - JUN'!C$35)+('Fórmulas Produção'!N18*'OP - JUN'!D$35)+('Fórmulas Produção'!D36*'OP - JUN'!E$35)+('Fórmulas Produção'!I36*'OP - JUN'!F$35)+('Fórmulas Produção'!N36*'OP - JUN'!G$35)+('Fórmulas Produção'!D54*'OP - JUN'!H$35)+('Fórmulas Produção'!I54*'OP - JUN'!I$35)+('Fórmulas Produção'!N54*'OP - JUN'!J$35)</f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3">
        <v>15.0</v>
      </c>
      <c r="G19" s="40" t="str">
        <f>'Matérias-Primas'!C17</f>
        <v>(Digite sua matéria-prima)</v>
      </c>
      <c r="H19" s="76">
        <f>('Fórmulas Produção'!D19*'OP - JUN'!B$35)+('Fórmulas Produção'!I19*'OP - JUN'!C$35)+('Fórmulas Produção'!N19*'OP - JUN'!D$35)+('Fórmulas Produção'!D37*'OP - JUN'!E$35)+('Fórmulas Produção'!I37*'OP - JUN'!F$35)+('Fórmulas Produção'!N37*'OP - JUN'!G$35)+('Fórmulas Produção'!D55*'OP - JUN'!H$35)+('Fórmulas Produção'!I55*'OP - JUN'!I$35)+('Fórmulas Produção'!N55*'OP - JUN'!J$35)</f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"44202.0,44233.0,44261.0,44292.0,44322.0,44353.0,44383.0,44414.0,44445.0,44475.0,44506.0,44536.0,13/06,14/06,15/06,16/06,17/06,18/06,19/06,20/06,21/06,22/06,23/06,24/06,25/06,26/06,27/06,28/06,29/06,30/06"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91" t="s">
        <v>19</v>
      </c>
      <c r="B1" s="31" t="s">
        <v>63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77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67" t="str">
        <f>'Fórmulas Produção'!B3</f>
        <v>Pão Francês</v>
      </c>
      <c r="C4" s="67" t="str">
        <f>'Fórmulas Produção'!G3</f>
        <v>Produto 2</v>
      </c>
      <c r="D4" s="67" t="str">
        <f>'Fórmulas Produção'!L3</f>
        <v>Produto 3</v>
      </c>
      <c r="E4" s="67" t="str">
        <f>'Fórmulas Produção'!B21</f>
        <v>Produto 4</v>
      </c>
      <c r="F4" s="67" t="str">
        <f>'Fórmulas Produção'!G21</f>
        <v>Produto 5</v>
      </c>
      <c r="G4" s="67" t="str">
        <f>'Fórmulas Produção'!L21</f>
        <v>Produto 6</v>
      </c>
      <c r="H4" s="67" t="str">
        <f>'Fórmulas Produção'!B39</f>
        <v>Produto 7</v>
      </c>
      <c r="I4" s="67" t="str">
        <f>'Fórmulas Produção'!G39</f>
        <v>Produto 8</v>
      </c>
      <c r="J4" s="67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8">
        <v>43617.0</v>
      </c>
      <c r="B5" s="79">
        <v>0.0</v>
      </c>
      <c r="C5" s="79">
        <v>0.0</v>
      </c>
      <c r="D5" s="79">
        <v>0.0</v>
      </c>
      <c r="E5" s="79">
        <v>0.0</v>
      </c>
      <c r="F5" s="79">
        <v>0.0</v>
      </c>
      <c r="G5" s="79">
        <v>0.0</v>
      </c>
      <c r="H5" s="79">
        <v>0.0</v>
      </c>
      <c r="I5" s="79">
        <v>0.0</v>
      </c>
      <c r="J5" s="79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43618.0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43619.0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43620.0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43621.0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43622.0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43623.0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43624.0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43625.0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43626.0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43627.0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43628.0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43629.0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43630.0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43631.0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43632.0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43633.0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43634.0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43635.0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43636.0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43637.0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43638.0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43639.0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43640.0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43641.0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43642.0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43643.0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43644.0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78">
        <v>43645.0</v>
      </c>
      <c r="B33" s="79">
        <v>0.0</v>
      </c>
      <c r="C33" s="79">
        <v>0.0</v>
      </c>
      <c r="D33" s="79">
        <v>0.0</v>
      </c>
      <c r="E33" s="79">
        <v>0.0</v>
      </c>
      <c r="F33" s="79">
        <v>0.0</v>
      </c>
      <c r="G33" s="79">
        <v>0.0</v>
      </c>
      <c r="H33" s="79">
        <v>0.0</v>
      </c>
      <c r="I33" s="79">
        <v>0.0</v>
      </c>
      <c r="J33" s="79">
        <v>0.0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78">
        <v>43646.0</v>
      </c>
      <c r="B34" s="79">
        <v>0.0</v>
      </c>
      <c r="C34" s="79">
        <v>0.0</v>
      </c>
      <c r="D34" s="79">
        <v>0.0</v>
      </c>
      <c r="E34" s="79">
        <v>0.0</v>
      </c>
      <c r="F34" s="79">
        <v>0.0</v>
      </c>
      <c r="G34" s="79">
        <v>0.0</v>
      </c>
      <c r="H34" s="79">
        <v>0.0</v>
      </c>
      <c r="I34" s="79">
        <v>0.0</v>
      </c>
      <c r="J34" s="79">
        <v>0.0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80" t="s">
        <v>53</v>
      </c>
      <c r="B35" s="90">
        <f t="shared" ref="B35:J35" si="1">SUM(B5:B34)</f>
        <v>0</v>
      </c>
      <c r="C35" s="90">
        <f t="shared" si="1"/>
        <v>0</v>
      </c>
      <c r="D35" s="90">
        <f t="shared" si="1"/>
        <v>0</v>
      </c>
      <c r="E35" s="90">
        <f t="shared" si="1"/>
        <v>0</v>
      </c>
      <c r="F35" s="90">
        <f t="shared" si="1"/>
        <v>0</v>
      </c>
      <c r="G35" s="90">
        <f t="shared" si="1"/>
        <v>0</v>
      </c>
      <c r="H35" s="90">
        <f t="shared" si="1"/>
        <v>0</v>
      </c>
      <c r="I35" s="90">
        <f t="shared" si="1"/>
        <v>0</v>
      </c>
      <c r="J35" s="90">
        <f t="shared" si="1"/>
        <v>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2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104" t="s">
        <v>19</v>
      </c>
      <c r="B1" s="31" t="s">
        <v>64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65" t="s">
        <v>46</v>
      </c>
      <c r="B3" s="100"/>
      <c r="C3" s="100"/>
      <c r="D3" s="67" t="s">
        <v>47</v>
      </c>
      <c r="E3" s="100"/>
      <c r="F3" s="100"/>
      <c r="G3" s="100"/>
      <c r="H3" s="67" t="s">
        <v>48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105" t="s">
        <v>21</v>
      </c>
      <c r="C4" s="85" t="s">
        <v>49</v>
      </c>
      <c r="D4" s="106" t="s">
        <v>50</v>
      </c>
      <c r="E4" s="107"/>
      <c r="F4" s="105" t="s">
        <v>21</v>
      </c>
      <c r="G4" s="85" t="s">
        <v>49</v>
      </c>
      <c r="H4" s="86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108">
        <v>43647.0</v>
      </c>
      <c r="B5" s="43">
        <v>1.0</v>
      </c>
      <c r="C5" s="40" t="str">
        <f>'Matérias-Primas'!C3</f>
        <v>Farinha</v>
      </c>
      <c r="D5" s="75">
        <v>0.0</v>
      </c>
      <c r="E5" s="40"/>
      <c r="F5" s="43">
        <v>1.0</v>
      </c>
      <c r="G5" s="40" t="str">
        <f>'Matérias-Primas'!C3</f>
        <v>Farinha</v>
      </c>
      <c r="H5" s="76">
        <f>('Fórmulas Produção'!D5*'OP - JUL'!B$36)+('Fórmulas Produção'!I5*'OP - JUL'!C$36)+('Fórmulas Produção'!N5*'OP - JUL'!D$36)+('Fórmulas Produção'!D23*'OP - JUL'!E$36)+('Fórmulas Produção'!I23*'OP - JUL'!F$36)+('Fórmulas Produção'!N23*'OP - JUL'!G$36)+('Fórmulas Produção'!D41*'OP - JUL'!H$36)+('Fórmulas Produção'!I41*'OP - JUL'!I$36)+('Fórmulas Produção'!N41*'OP - JUL'!J$36)</f>
        <v>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108"/>
      <c r="B6" s="43">
        <v>2.0</v>
      </c>
      <c r="C6" s="40" t="str">
        <f>'Matérias-Primas'!C4</f>
        <v>Fermento em pó</v>
      </c>
      <c r="D6" s="75">
        <v>0.0</v>
      </c>
      <c r="E6" s="40"/>
      <c r="F6" s="43">
        <v>2.0</v>
      </c>
      <c r="G6" s="40" t="str">
        <f>'Matérias-Primas'!C4</f>
        <v>Fermento em pó</v>
      </c>
      <c r="H6" s="76">
        <f>('Fórmulas Produção'!D6*'OP - JUL'!B$36)+('Fórmulas Produção'!I6*'OP - JUL'!C$36)+('Fórmulas Produção'!N6*'OP - JUL'!D$36)+('Fórmulas Produção'!D24*'OP - JUL'!E$36)+('Fórmulas Produção'!I24*'OP - JUL'!F$36)+('Fórmulas Produção'!N24*'OP - JUL'!G$36)+('Fórmulas Produção'!D42*'OP - JUL'!H$36)+('Fórmulas Produção'!I42*'OP - JUL'!I$36)+('Fórmulas Produção'!N42*'OP - JUL'!J$36)</f>
        <v>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108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3">
        <v>3.0</v>
      </c>
      <c r="G7" s="40" t="str">
        <f>'Matérias-Primas'!C5</f>
        <v>(Digite sua matéria-prima)</v>
      </c>
      <c r="H7" s="76">
        <f>('Fórmulas Produção'!D7*'OP - JUL'!B$36)+('Fórmulas Produção'!I7*'OP - JUL'!C$36)+('Fórmulas Produção'!N7*'OP - JUL'!D$36)+('Fórmulas Produção'!D25*'OP - JUL'!E$36)+('Fórmulas Produção'!I25*'OP - JUL'!F$36)+('Fórmulas Produção'!N25*'OP - JUL'!G$36)+('Fórmulas Produção'!D43*'OP - JUL'!H$36)+('Fórmulas Produção'!I43*'OP - JUL'!I$36)+('Fórmulas Produção'!N43*'OP - JUL'!J$36)</f>
        <v>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108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3">
        <v>4.0</v>
      </c>
      <c r="G8" s="40" t="str">
        <f>'Matérias-Primas'!C6</f>
        <v>(Digite sua matéria-prima)</v>
      </c>
      <c r="H8" s="76">
        <f>('Fórmulas Produção'!D8*'OP - JUL'!B$36)+('Fórmulas Produção'!I8*'OP - JUL'!C$36)+('Fórmulas Produção'!N8*'OP - JUL'!D$36)+('Fórmulas Produção'!D26*'OP - JUL'!E$36)+('Fórmulas Produção'!I26*'OP - JUL'!F$36)+('Fórmulas Produção'!N26*'OP - JUL'!G$36)+('Fórmulas Produção'!D44*'OP - JUL'!H$36)+('Fórmulas Produção'!I44*'OP - JUL'!I$36)+('Fórmulas Produção'!N44*'OP - JUL'!J$36)</f>
        <v>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108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3">
        <v>5.0</v>
      </c>
      <c r="G9" s="40" t="str">
        <f>'Matérias-Primas'!C7</f>
        <v>(Digite sua matéria-prima)</v>
      </c>
      <c r="H9" s="76">
        <f>('Fórmulas Produção'!D9*'OP - JUL'!B$36)+('Fórmulas Produção'!I9*'OP - JUL'!C$36)+('Fórmulas Produção'!N9*'OP - JUL'!D$36)+('Fórmulas Produção'!D27*'OP - JUL'!E$36)+('Fórmulas Produção'!I27*'OP - JUL'!F$36)+('Fórmulas Produção'!N27*'OP - JUL'!G$36)+('Fórmulas Produção'!D45*'OP - JUL'!H$36)+('Fórmulas Produção'!I45*'OP - JUL'!I$36)+('Fórmulas Produção'!N45*'OP - JUL'!J$36)</f>
        <v>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108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3">
        <v>6.0</v>
      </c>
      <c r="G10" s="40" t="str">
        <f>'Matérias-Primas'!C8</f>
        <v>(Digite sua matéria-prima)</v>
      </c>
      <c r="H10" s="76">
        <f>('Fórmulas Produção'!D10*'OP - JUL'!B$36)+('Fórmulas Produção'!I10*'OP - JUL'!C$36)+('Fórmulas Produção'!N10*'OP - JUL'!D$36)+('Fórmulas Produção'!D28*'OP - JUL'!E$36)+('Fórmulas Produção'!I28*'OP - JUL'!F$36)+('Fórmulas Produção'!N28*'OP - JUL'!G$36)+('Fórmulas Produção'!D46*'OP - JUL'!H$36)+('Fórmulas Produção'!I46*'OP - JUL'!I$36)+('Fórmulas Produção'!N46*'OP - JUL'!J$36)</f>
        <v>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108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3">
        <v>7.0</v>
      </c>
      <c r="G11" s="40" t="str">
        <f>'Matérias-Primas'!C9</f>
        <v>(Digite sua matéria-prima)</v>
      </c>
      <c r="H11" s="76">
        <f>('Fórmulas Produção'!D11*'OP - JUL'!B$36)+('Fórmulas Produção'!I11*'OP - JUL'!C$36)+('Fórmulas Produção'!N11*'OP - JUL'!D$36)+('Fórmulas Produção'!D29*'OP - JUL'!E$36)+('Fórmulas Produção'!I29*'OP - JUL'!F$36)+('Fórmulas Produção'!N29*'OP - JUL'!G$36)+('Fórmulas Produção'!D47*'OP - JUL'!H$36)+('Fórmulas Produção'!I47*'OP - JUL'!I$36)+('Fórmulas Produção'!N47*'OP - JUL'!J$36)</f>
        <v>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108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3">
        <v>8.0</v>
      </c>
      <c r="G12" s="40" t="str">
        <f>'Matérias-Primas'!C10</f>
        <v>(Digite sua matéria-prima)</v>
      </c>
      <c r="H12" s="76">
        <f>('Fórmulas Produção'!D12*'OP - JUL'!B$36)+('Fórmulas Produção'!I12*'OP - JUL'!C$36)+('Fórmulas Produção'!N12*'OP - JUL'!D$36)+('Fórmulas Produção'!D30*'OP - JUL'!E$36)+('Fórmulas Produção'!I30*'OP - JUL'!F$36)+('Fórmulas Produção'!N30*'OP - JUL'!G$36)+('Fórmulas Produção'!D48*'OP - JUL'!H$36)+('Fórmulas Produção'!I48*'OP - JUL'!I$36)+('Fórmulas Produção'!N48*'OP - JUL'!J$36)</f>
        <v>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108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3">
        <v>9.0</v>
      </c>
      <c r="G13" s="40" t="str">
        <f>'Matérias-Primas'!C11</f>
        <v>(Digite sua matéria-prima)</v>
      </c>
      <c r="H13" s="76">
        <f>('Fórmulas Produção'!D13*'OP - JUL'!B$36)+('Fórmulas Produção'!I13*'OP - JUL'!C$36)+('Fórmulas Produção'!N13*'OP - JUL'!D$36)+('Fórmulas Produção'!D31*'OP - JUL'!E$36)+('Fórmulas Produção'!I31*'OP - JUL'!F$36)+('Fórmulas Produção'!N31*'OP - JUL'!G$36)+('Fórmulas Produção'!D49*'OP - JUL'!H$36)+('Fórmulas Produção'!I49*'OP - JUL'!I$36)+('Fórmulas Produção'!N49*'OP - JUL'!J$36)</f>
        <v>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108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3">
        <v>10.0</v>
      </c>
      <c r="G14" s="40" t="str">
        <f>'Matérias-Primas'!C12</f>
        <v>(Digite sua matéria-prima)</v>
      </c>
      <c r="H14" s="76">
        <f>('Fórmulas Produção'!D14*'OP - JUL'!B$36)+('Fórmulas Produção'!I14*'OP - JUL'!C$36)+('Fórmulas Produção'!N14*'OP - JUL'!D$36)+('Fórmulas Produção'!D32*'OP - JUL'!E$36)+('Fórmulas Produção'!I32*'OP - JUL'!F$36)+('Fórmulas Produção'!N32*'OP - JUL'!G$36)+('Fórmulas Produção'!D50*'OP - JUL'!H$36)+('Fórmulas Produção'!I50*'OP - JUL'!I$36)+('Fórmulas Produção'!N50*'OP - JUL'!J$36)</f>
        <v>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108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3">
        <v>11.0</v>
      </c>
      <c r="G15" s="40" t="str">
        <f>'Matérias-Primas'!C13</f>
        <v>(Digite sua matéria-prima)</v>
      </c>
      <c r="H15" s="76">
        <f>('Fórmulas Produção'!D15*'OP - JUL'!B$36)+('Fórmulas Produção'!I15*'OP - JUL'!C$36)+('Fórmulas Produção'!N15*'OP - JUL'!D$36)+('Fórmulas Produção'!D33*'OP - JUL'!E$36)+('Fórmulas Produção'!I33*'OP - JUL'!F$36)+('Fórmulas Produção'!N33*'OP - JUL'!G$36)+('Fórmulas Produção'!D51*'OP - JUL'!H$36)+('Fórmulas Produção'!I51*'OP - JUL'!I$36)+('Fórmulas Produção'!N51*'OP - JUL'!J$36)</f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108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3">
        <v>12.0</v>
      </c>
      <c r="G16" s="40" t="str">
        <f>'Matérias-Primas'!C14</f>
        <v>(Digite sua matéria-prima)</v>
      </c>
      <c r="H16" s="76">
        <f>('Fórmulas Produção'!D16*'OP - JUL'!B$36)+('Fórmulas Produção'!I16*'OP - JUL'!C$36)+('Fórmulas Produção'!N16*'OP - JUL'!D$36)+('Fórmulas Produção'!D34*'OP - JUL'!E$36)+('Fórmulas Produção'!I34*'OP - JUL'!F$36)+('Fórmulas Produção'!N34*'OP - JUL'!G$36)+('Fórmulas Produção'!D52*'OP - JUL'!H$36)+('Fórmulas Produção'!I52*'OP - JUL'!I$36)+('Fórmulas Produção'!N52*'OP - JUL'!J$36)</f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108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3">
        <v>13.0</v>
      </c>
      <c r="G17" s="40" t="str">
        <f>'Matérias-Primas'!C15</f>
        <v>(Digite sua matéria-prima)</v>
      </c>
      <c r="H17" s="76">
        <f>('Fórmulas Produção'!D17*'OP - JUL'!B$36)+('Fórmulas Produção'!I17*'OP - JUL'!C$36)+('Fórmulas Produção'!N17*'OP - JUL'!D$36)+('Fórmulas Produção'!D35*'OP - JUL'!E$36)+('Fórmulas Produção'!I35*'OP - JUL'!F$36)+('Fórmulas Produção'!N35*'OP - JUL'!G$36)+('Fórmulas Produção'!D53*'OP - JUL'!H$36)+('Fórmulas Produção'!I53*'OP - JUL'!I$36)+('Fórmulas Produção'!N53*'OP - JUL'!J$36)</f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108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3">
        <v>14.0</v>
      </c>
      <c r="G18" s="40" t="str">
        <f>'Matérias-Primas'!C16</f>
        <v>(Digite sua matéria-prima)</v>
      </c>
      <c r="H18" s="76">
        <f>('Fórmulas Produção'!D18*'OP - JUL'!B$36)+('Fórmulas Produção'!I18*'OP - JUL'!C$36)+('Fórmulas Produção'!N18*'OP - JUL'!D$36)+('Fórmulas Produção'!D36*'OP - JUL'!E$36)+('Fórmulas Produção'!I36*'OP - JUL'!F$36)+('Fórmulas Produção'!N36*'OP - JUL'!G$36)+('Fórmulas Produção'!D54*'OP - JUL'!H$36)+('Fórmulas Produção'!I54*'OP - JUL'!I$36)+('Fórmulas Produção'!N54*'OP - JUL'!J$36)</f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108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3">
        <v>15.0</v>
      </c>
      <c r="G19" s="40" t="str">
        <f>'Matérias-Primas'!C17</f>
        <v>(Digite sua matéria-prima)</v>
      </c>
      <c r="H19" s="76">
        <f>('Fórmulas Produção'!D19*'OP - JUL'!B$36)+('Fórmulas Produção'!I19*'OP - JUL'!C$36)+('Fórmulas Produção'!N19*'OP - JUL'!D$36)+('Fórmulas Produção'!D37*'OP - JUL'!E$36)+('Fórmulas Produção'!I37*'OP - JUL'!F$36)+('Fórmulas Produção'!N37*'OP - JUL'!G$36)+('Fórmulas Produção'!D55*'OP - JUL'!H$36)+('Fórmulas Produção'!I55*'OP - JUL'!I$36)+('Fórmulas Produção'!N55*'OP - JUL'!J$36)</f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"44203.0,44234.0,44262.0,44293.0,44323.0,44354.0,44384.0,44415.0,44446.0,44476.0,44507.0,44537.0,13/07,14/07,15/07,16/07,17/07,18/07,19/07,20/07,21/07,22/07,23/07,24/07,25/07,26/07,27/07,28/07,29/07,30/07,31/07"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65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77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67" t="str">
        <f>'Fórmulas Produção'!B3</f>
        <v>Pão Francês</v>
      </c>
      <c r="C4" s="67" t="str">
        <f>'Fórmulas Produção'!G3</f>
        <v>Produto 2</v>
      </c>
      <c r="D4" s="67" t="str">
        <f>'Fórmulas Produção'!L3</f>
        <v>Produto 3</v>
      </c>
      <c r="E4" s="67" t="str">
        <f>'Fórmulas Produção'!B21</f>
        <v>Produto 4</v>
      </c>
      <c r="F4" s="67" t="str">
        <f>'Fórmulas Produção'!G21</f>
        <v>Produto 5</v>
      </c>
      <c r="G4" s="67" t="str">
        <f>'Fórmulas Produção'!L21</f>
        <v>Produto 6</v>
      </c>
      <c r="H4" s="67" t="str">
        <f>'Fórmulas Produção'!B39</f>
        <v>Produto 7</v>
      </c>
      <c r="I4" s="67" t="str">
        <f>'Fórmulas Produção'!G39</f>
        <v>Produto 8</v>
      </c>
      <c r="J4" s="67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8">
        <v>43647.0</v>
      </c>
      <c r="B5" s="79">
        <v>0.0</v>
      </c>
      <c r="C5" s="79">
        <v>0.0</v>
      </c>
      <c r="D5" s="79">
        <v>0.0</v>
      </c>
      <c r="E5" s="79">
        <v>0.0</v>
      </c>
      <c r="F5" s="79">
        <v>0.0</v>
      </c>
      <c r="G5" s="79">
        <v>0.0</v>
      </c>
      <c r="H5" s="79">
        <v>0.0</v>
      </c>
      <c r="I5" s="79">
        <v>0.0</v>
      </c>
      <c r="J5" s="79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43648.0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43649.0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43650.0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43651.0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43652.0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43653.0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43654.0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43655.0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43656.0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43657.0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43658.0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43659.0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43660.0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43661.0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43662.0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43663.0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43664.0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43665.0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43666.0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43667.0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43668.0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43669.0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43670.0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43671.0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43672.0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43673.0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43674.0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78">
        <v>43675.0</v>
      </c>
      <c r="B33" s="79">
        <v>0.0</v>
      </c>
      <c r="C33" s="79">
        <v>0.0</v>
      </c>
      <c r="D33" s="79">
        <v>0.0</v>
      </c>
      <c r="E33" s="79">
        <v>0.0</v>
      </c>
      <c r="F33" s="79">
        <v>0.0</v>
      </c>
      <c r="G33" s="79">
        <v>0.0</v>
      </c>
      <c r="H33" s="79">
        <v>0.0</v>
      </c>
      <c r="I33" s="79">
        <v>0.0</v>
      </c>
      <c r="J33" s="79">
        <v>0.0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78">
        <v>43676.0</v>
      </c>
      <c r="B34" s="79">
        <v>0.0</v>
      </c>
      <c r="C34" s="79">
        <v>0.0</v>
      </c>
      <c r="D34" s="79">
        <v>0.0</v>
      </c>
      <c r="E34" s="79">
        <v>0.0</v>
      </c>
      <c r="F34" s="79">
        <v>0.0</v>
      </c>
      <c r="G34" s="79">
        <v>0.0</v>
      </c>
      <c r="H34" s="79">
        <v>0.0</v>
      </c>
      <c r="I34" s="79">
        <v>0.0</v>
      </c>
      <c r="J34" s="79">
        <v>0.0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78">
        <v>43677.0</v>
      </c>
      <c r="B35" s="79">
        <v>0.0</v>
      </c>
      <c r="C35" s="79">
        <v>0.0</v>
      </c>
      <c r="D35" s="79">
        <v>0.0</v>
      </c>
      <c r="E35" s="79">
        <v>0.0</v>
      </c>
      <c r="F35" s="79">
        <v>0.0</v>
      </c>
      <c r="G35" s="79">
        <v>0.0</v>
      </c>
      <c r="H35" s="79">
        <v>0.0</v>
      </c>
      <c r="I35" s="79">
        <v>0.0</v>
      </c>
      <c r="J35" s="79">
        <v>0.0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>
      <c r="A36" s="80" t="s">
        <v>53</v>
      </c>
      <c r="B36" s="90">
        <f t="shared" ref="B36:J36" si="1">SUM(B5:B35)</f>
        <v>0</v>
      </c>
      <c r="C36" s="90">
        <f t="shared" si="1"/>
        <v>0</v>
      </c>
      <c r="D36" s="90">
        <f t="shared" si="1"/>
        <v>0</v>
      </c>
      <c r="E36" s="90">
        <f t="shared" si="1"/>
        <v>0</v>
      </c>
      <c r="F36" s="90">
        <f t="shared" si="1"/>
        <v>0</v>
      </c>
      <c r="G36" s="90">
        <f t="shared" si="1"/>
        <v>0</v>
      </c>
      <c r="H36" s="90">
        <f t="shared" si="1"/>
        <v>0</v>
      </c>
      <c r="I36" s="90">
        <f t="shared" si="1"/>
        <v>0</v>
      </c>
      <c r="J36" s="90">
        <f t="shared" si="1"/>
        <v>0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2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66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109" t="s">
        <v>30</v>
      </c>
      <c r="B2" s="20"/>
      <c r="C2" s="20"/>
      <c r="D2" s="20"/>
      <c r="E2" s="20"/>
      <c r="F2" s="20"/>
      <c r="G2" s="20"/>
      <c r="H2" s="21"/>
    </row>
    <row r="3" ht="15.75" customHeight="1">
      <c r="A3" s="65" t="s">
        <v>46</v>
      </c>
      <c r="B3" s="100"/>
      <c r="C3" s="100"/>
      <c r="D3" s="67" t="s">
        <v>47</v>
      </c>
      <c r="E3" s="100"/>
      <c r="F3" s="100"/>
      <c r="G3" s="100"/>
      <c r="H3" s="67" t="s">
        <v>48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84" t="s">
        <v>21</v>
      </c>
      <c r="C4" s="87" t="s">
        <v>49</v>
      </c>
      <c r="D4" s="88" t="s">
        <v>50</v>
      </c>
      <c r="E4" s="110"/>
      <c r="F4" s="84" t="s">
        <v>21</v>
      </c>
      <c r="G4" s="87" t="s">
        <v>49</v>
      </c>
      <c r="H4" s="88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4">
        <v>43678.0</v>
      </c>
      <c r="B5" s="43">
        <v>1.0</v>
      </c>
      <c r="C5" s="40" t="str">
        <f>'Matérias-Primas'!C3</f>
        <v>Farinha</v>
      </c>
      <c r="D5" s="75">
        <v>0.0</v>
      </c>
      <c r="E5" s="40"/>
      <c r="F5" s="49">
        <v>1.0</v>
      </c>
      <c r="G5" s="40" t="str">
        <f>'Matérias-Primas'!C3</f>
        <v>Farinha</v>
      </c>
      <c r="H5" s="76">
        <f>('Fórmulas Produção'!D5*'OP - AGO'!B$36)+('Fórmulas Produção'!I5*'OP - AGO'!C$36)+('Fórmulas Produção'!N5*'OP - AGO'!D$36)+('Fórmulas Produção'!D23*'OP - AGO'!E$36)+('Fórmulas Produção'!I23*'OP - AGO'!F$36)+('Fórmulas Produção'!N23*'OP - AGO'!G$36)+('Fórmulas Produção'!D41*'OP - AGO'!H$36)+('Fórmulas Produção'!I41*'OP - AGO'!I$36)+('Fórmulas Produção'!N41*'OP - AGO'!J$36)</f>
        <v>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4"/>
      <c r="B6" s="43">
        <v>2.0</v>
      </c>
      <c r="C6" s="40" t="str">
        <f>'Matérias-Primas'!C4</f>
        <v>Fermento em pó</v>
      </c>
      <c r="D6" s="75">
        <v>0.0</v>
      </c>
      <c r="E6" s="40"/>
      <c r="F6" s="49">
        <v>2.0</v>
      </c>
      <c r="G6" s="40" t="str">
        <f>'Matérias-Primas'!C4</f>
        <v>Fermento em pó</v>
      </c>
      <c r="H6" s="76">
        <f>('Fórmulas Produção'!D6*'OP - AGO'!B$36)+('Fórmulas Produção'!I6*'OP - AGO'!C$36)+('Fórmulas Produção'!N6*'OP - AGO'!D$36)+('Fórmulas Produção'!D24*'OP - AGO'!E$36)+('Fórmulas Produção'!I24*'OP - AGO'!F$36)+('Fórmulas Produção'!N24*'OP - AGO'!G$36)+('Fórmulas Produção'!D42*'OP - AGO'!H$36)+('Fórmulas Produção'!I42*'OP - AGO'!I$36)+('Fórmulas Produção'!N42*'OP - AGO'!J$36)</f>
        <v>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9">
        <v>3.0</v>
      </c>
      <c r="G7" s="40" t="str">
        <f>'Matérias-Primas'!C5</f>
        <v>(Digite sua matéria-prima)</v>
      </c>
      <c r="H7" s="76">
        <f>('Fórmulas Produção'!D7*'OP - AGO'!B$36)+('Fórmulas Produção'!I7*'OP - AGO'!C$36)+('Fórmulas Produção'!N7*'OP - AGO'!D$36)+('Fórmulas Produção'!D25*'OP - AGO'!E$36)+('Fórmulas Produção'!I25*'OP - AGO'!F$36)+('Fórmulas Produção'!N25*'OP - AGO'!G$36)+('Fórmulas Produção'!D43*'OP - AGO'!H$36)+('Fórmulas Produção'!I43*'OP - AGO'!I$36)+('Fórmulas Produção'!N43*'OP - AGO'!J$36)</f>
        <v>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9">
        <v>4.0</v>
      </c>
      <c r="G8" s="40" t="str">
        <f>'Matérias-Primas'!C6</f>
        <v>(Digite sua matéria-prima)</v>
      </c>
      <c r="H8" s="76">
        <f>('Fórmulas Produção'!D8*'OP - AGO'!B$36)+('Fórmulas Produção'!I8*'OP - AGO'!C$36)+('Fórmulas Produção'!N8*'OP - AGO'!D$36)+('Fórmulas Produção'!D26*'OP - AGO'!E$36)+('Fórmulas Produção'!I26*'OP - AGO'!F$36)+('Fórmulas Produção'!N26*'OP - AGO'!G$36)+('Fórmulas Produção'!D44*'OP - AGO'!H$36)+('Fórmulas Produção'!I44*'OP - AGO'!I$36)+('Fórmulas Produção'!N44*'OP - AGO'!J$36)</f>
        <v>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9">
        <v>5.0</v>
      </c>
      <c r="G9" s="40" t="str">
        <f>'Matérias-Primas'!C7</f>
        <v>(Digite sua matéria-prima)</v>
      </c>
      <c r="H9" s="76">
        <f>('Fórmulas Produção'!D9*'OP - AGO'!B$36)+('Fórmulas Produção'!I9*'OP - AGO'!C$36)+('Fórmulas Produção'!N9*'OP - AGO'!D$36)+('Fórmulas Produção'!D27*'OP - AGO'!E$36)+('Fórmulas Produção'!I27*'OP - AGO'!F$36)+('Fórmulas Produção'!N27*'OP - AGO'!G$36)+('Fórmulas Produção'!D45*'OP - AGO'!H$36)+('Fórmulas Produção'!I45*'OP - AGO'!I$36)+('Fórmulas Produção'!N45*'OP - AGO'!J$36)</f>
        <v>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9">
        <v>6.0</v>
      </c>
      <c r="G10" s="40" t="str">
        <f>'Matérias-Primas'!C8</f>
        <v>(Digite sua matéria-prima)</v>
      </c>
      <c r="H10" s="76">
        <f>('Fórmulas Produção'!D10*'OP - AGO'!B$36)+('Fórmulas Produção'!I10*'OP - AGO'!C$36)+('Fórmulas Produção'!N10*'OP - AGO'!D$36)+('Fórmulas Produção'!D28*'OP - AGO'!E$36)+('Fórmulas Produção'!I28*'OP - AGO'!F$36)+('Fórmulas Produção'!N28*'OP - AGO'!G$36)+('Fórmulas Produção'!D46*'OP - AGO'!H$36)+('Fórmulas Produção'!I46*'OP - AGO'!I$36)+('Fórmulas Produção'!N46*'OP - AGO'!J$36)</f>
        <v>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9">
        <v>7.0</v>
      </c>
      <c r="G11" s="40" t="str">
        <f>'Matérias-Primas'!C9</f>
        <v>(Digite sua matéria-prima)</v>
      </c>
      <c r="H11" s="76">
        <f>('Fórmulas Produção'!D11*'OP - AGO'!B$36)+('Fórmulas Produção'!I11*'OP - AGO'!C$36)+('Fórmulas Produção'!N11*'OP - AGO'!D$36)+('Fórmulas Produção'!D29*'OP - AGO'!E$36)+('Fórmulas Produção'!I29*'OP - AGO'!F$36)+('Fórmulas Produção'!N29*'OP - AGO'!G$36)+('Fórmulas Produção'!D47*'OP - AGO'!H$36)+('Fórmulas Produção'!I47*'OP - AGO'!I$36)+('Fórmulas Produção'!N47*'OP - AGO'!J$36)</f>
        <v>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9">
        <v>8.0</v>
      </c>
      <c r="G12" s="40" t="str">
        <f>'Matérias-Primas'!C10</f>
        <v>(Digite sua matéria-prima)</v>
      </c>
      <c r="H12" s="76">
        <f>('Fórmulas Produção'!D12*'OP - AGO'!B$36)+('Fórmulas Produção'!I12*'OP - AGO'!C$36)+('Fórmulas Produção'!N12*'OP - AGO'!D$36)+('Fórmulas Produção'!D30*'OP - AGO'!E$36)+('Fórmulas Produção'!I30*'OP - AGO'!F$36)+('Fórmulas Produção'!N30*'OP - AGO'!G$36)+('Fórmulas Produção'!D48*'OP - AGO'!H$36)+('Fórmulas Produção'!I48*'OP - AGO'!I$36)+('Fórmulas Produção'!N48*'OP - AGO'!J$36)</f>
        <v>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9">
        <v>9.0</v>
      </c>
      <c r="G13" s="40" t="str">
        <f>'Matérias-Primas'!C11</f>
        <v>(Digite sua matéria-prima)</v>
      </c>
      <c r="H13" s="76">
        <f>('Fórmulas Produção'!D13*'OP - AGO'!B$36)+('Fórmulas Produção'!I13*'OP - AGO'!C$36)+('Fórmulas Produção'!N13*'OP - AGO'!D$36)+('Fórmulas Produção'!D31*'OP - AGO'!E$36)+('Fórmulas Produção'!I31*'OP - AGO'!F$36)+('Fórmulas Produção'!N31*'OP - AGO'!G$36)+('Fórmulas Produção'!D49*'OP - AGO'!H$36)+('Fórmulas Produção'!I49*'OP - AGO'!I$36)+('Fórmulas Produção'!N49*'OP - AGO'!J$36)</f>
        <v>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9">
        <v>10.0</v>
      </c>
      <c r="G14" s="40" t="str">
        <f>'Matérias-Primas'!C12</f>
        <v>(Digite sua matéria-prima)</v>
      </c>
      <c r="H14" s="76">
        <f>('Fórmulas Produção'!D14*'OP - AGO'!B$36)+('Fórmulas Produção'!I14*'OP - AGO'!C$36)+('Fórmulas Produção'!N14*'OP - AGO'!D$36)+('Fórmulas Produção'!D32*'OP - AGO'!E$36)+('Fórmulas Produção'!I32*'OP - AGO'!F$36)+('Fórmulas Produção'!N32*'OP - AGO'!G$36)+('Fórmulas Produção'!D50*'OP - AGO'!H$36)+('Fórmulas Produção'!I50*'OP - AGO'!I$36)+('Fórmulas Produção'!N50*'OP - AGO'!J$36)</f>
        <v>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9">
        <v>11.0</v>
      </c>
      <c r="G15" s="40" t="str">
        <f>'Matérias-Primas'!C13</f>
        <v>(Digite sua matéria-prima)</v>
      </c>
      <c r="H15" s="76">
        <f>('Fórmulas Produção'!D15*'OP - AGO'!B$36)+('Fórmulas Produção'!I15*'OP - AGO'!C$36)+('Fórmulas Produção'!N15*'OP - AGO'!D$36)+('Fórmulas Produção'!D33*'OP - AGO'!E$36)+('Fórmulas Produção'!I33*'OP - AGO'!F$36)+('Fórmulas Produção'!N33*'OP - AGO'!G$36)+('Fórmulas Produção'!D51*'OP - AGO'!H$36)+('Fórmulas Produção'!I51*'OP - AGO'!I$36)+('Fórmulas Produção'!N51*'OP - AGO'!J$36)</f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9">
        <v>12.0</v>
      </c>
      <c r="G16" s="40" t="str">
        <f>'Matérias-Primas'!C14</f>
        <v>(Digite sua matéria-prima)</v>
      </c>
      <c r="H16" s="76">
        <f>('Fórmulas Produção'!D16*'OP - AGO'!B$36)+('Fórmulas Produção'!I16*'OP - AGO'!C$36)+('Fórmulas Produção'!N16*'OP - AGO'!D$36)+('Fórmulas Produção'!D34*'OP - AGO'!E$36)+('Fórmulas Produção'!I34*'OP - AGO'!F$36)+('Fórmulas Produção'!N34*'OP - AGO'!G$36)+('Fórmulas Produção'!D52*'OP - AGO'!H$36)+('Fórmulas Produção'!I52*'OP - AGO'!I$36)+('Fórmulas Produção'!N52*'OP - AGO'!J$36)</f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9">
        <v>13.0</v>
      </c>
      <c r="G17" s="40" t="str">
        <f>'Matérias-Primas'!C15</f>
        <v>(Digite sua matéria-prima)</v>
      </c>
      <c r="H17" s="76">
        <f>('Fórmulas Produção'!D17*'OP - AGO'!B$36)+('Fórmulas Produção'!I17*'OP - AGO'!C$36)+('Fórmulas Produção'!N17*'OP - AGO'!D$36)+('Fórmulas Produção'!D35*'OP - AGO'!E$36)+('Fórmulas Produção'!I35*'OP - AGO'!F$36)+('Fórmulas Produção'!N35*'OP - AGO'!G$36)+('Fórmulas Produção'!D53*'OP - AGO'!H$36)+('Fórmulas Produção'!I53*'OP - AGO'!I$36)+('Fórmulas Produção'!N53*'OP - AGO'!J$36)</f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9">
        <v>14.0</v>
      </c>
      <c r="G18" s="40" t="str">
        <f>'Matérias-Primas'!C16</f>
        <v>(Digite sua matéria-prima)</v>
      </c>
      <c r="H18" s="76">
        <f>('Fórmulas Produção'!D18*'OP - AGO'!B$36)+('Fórmulas Produção'!I18*'OP - AGO'!C$36)+('Fórmulas Produção'!N18*'OP - AGO'!D$36)+('Fórmulas Produção'!D36*'OP - AGO'!E$36)+('Fórmulas Produção'!I36*'OP - AGO'!F$36)+('Fórmulas Produção'!N36*'OP - AGO'!G$36)+('Fórmulas Produção'!D54*'OP - AGO'!H$36)+('Fórmulas Produção'!I54*'OP - AGO'!I$36)+('Fórmulas Produção'!N54*'OP - AGO'!J$36)</f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9">
        <v>15.0</v>
      </c>
      <c r="G19" s="40" t="str">
        <f>'Matérias-Primas'!C17</f>
        <v>(Digite sua matéria-prima)</v>
      </c>
      <c r="H19" s="76">
        <f>('Fórmulas Produção'!D19*'OP - AGO'!B$36)+('Fórmulas Produção'!I19*'OP - AGO'!C$36)+('Fórmulas Produção'!N19*'OP - AGO'!D$36)+('Fórmulas Produção'!D37*'OP - AGO'!E$36)+('Fórmulas Produção'!I37*'OP - AGO'!F$36)+('Fórmulas Produção'!N37*'OP - AGO'!G$36)+('Fórmulas Produção'!D55*'OP - AGO'!H$36)+('Fórmulas Produção'!I55*'OP - AGO'!I$36)+('Fórmulas Produção'!N55*'OP - AGO'!J$36)</f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H1"/>
    <mergeCell ref="A2:H2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"44204.0,44235.0,44263.0,44294.0,44324.0,44355.0,44385.0,44416.0,44447.0,44477.0,44508.0,44538.0,13/08,14/08,15/08,16/08,17/08,18/08,19/08,20/08,21/08,22/08,23/08,24/08,25/08,26/08,27/08,28/08,29/08,30/08,31/08"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67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111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112" t="str">
        <f>'Fórmulas Produção'!B3</f>
        <v>Pão Francês</v>
      </c>
      <c r="C4" s="112" t="str">
        <f>'Fórmulas Produção'!G3</f>
        <v>Produto 2</v>
      </c>
      <c r="D4" s="112" t="str">
        <f>'Fórmulas Produção'!L3</f>
        <v>Produto 3</v>
      </c>
      <c r="E4" s="112" t="str">
        <f>'Fórmulas Produção'!B21</f>
        <v>Produto 4</v>
      </c>
      <c r="F4" s="112" t="str">
        <f>'Fórmulas Produção'!G21</f>
        <v>Produto 5</v>
      </c>
      <c r="G4" s="112" t="str">
        <f>'Fórmulas Produção'!L21</f>
        <v>Produto 6</v>
      </c>
      <c r="H4" s="112" t="str">
        <f>'Fórmulas Produção'!B39</f>
        <v>Produto 7</v>
      </c>
      <c r="I4" s="112" t="str">
        <f>'Fórmulas Produção'!G39</f>
        <v>Produto 8</v>
      </c>
      <c r="J4" s="112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8">
        <v>43678.0</v>
      </c>
      <c r="B5" s="79">
        <v>0.0</v>
      </c>
      <c r="C5" s="79">
        <v>0.0</v>
      </c>
      <c r="D5" s="79">
        <v>0.0</v>
      </c>
      <c r="E5" s="79">
        <v>0.0</v>
      </c>
      <c r="F5" s="79">
        <v>0.0</v>
      </c>
      <c r="G5" s="79">
        <v>0.0</v>
      </c>
      <c r="H5" s="79">
        <v>0.0</v>
      </c>
      <c r="I5" s="79">
        <v>0.0</v>
      </c>
      <c r="J5" s="79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43679.0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43680.0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43681.0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43682.0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43683.0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43684.0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43685.0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43686.0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43687.0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43688.0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43689.0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43690.0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43691.0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43692.0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43693.0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43694.0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43695.0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43696.0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43697.0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43698.0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43699.0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43700.0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43701.0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43702.0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43703.0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43704.0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43705.0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78">
        <v>43706.0</v>
      </c>
      <c r="B33" s="79">
        <v>0.0</v>
      </c>
      <c r="C33" s="79">
        <v>0.0</v>
      </c>
      <c r="D33" s="79">
        <v>0.0</v>
      </c>
      <c r="E33" s="79">
        <v>0.0</v>
      </c>
      <c r="F33" s="79">
        <v>0.0</v>
      </c>
      <c r="G33" s="79">
        <v>0.0</v>
      </c>
      <c r="H33" s="79">
        <v>0.0</v>
      </c>
      <c r="I33" s="79">
        <v>0.0</v>
      </c>
      <c r="J33" s="79">
        <v>0.0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78">
        <v>43707.0</v>
      </c>
      <c r="B34" s="79">
        <v>0.0</v>
      </c>
      <c r="C34" s="79">
        <v>0.0</v>
      </c>
      <c r="D34" s="79">
        <v>0.0</v>
      </c>
      <c r="E34" s="79">
        <v>0.0</v>
      </c>
      <c r="F34" s="79">
        <v>0.0</v>
      </c>
      <c r="G34" s="79">
        <v>0.0</v>
      </c>
      <c r="H34" s="79">
        <v>0.0</v>
      </c>
      <c r="I34" s="79">
        <v>0.0</v>
      </c>
      <c r="J34" s="79">
        <v>0.0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78">
        <v>43708.0</v>
      </c>
      <c r="B35" s="79">
        <v>0.0</v>
      </c>
      <c r="C35" s="79">
        <v>0.0</v>
      </c>
      <c r="D35" s="79">
        <v>0.0</v>
      </c>
      <c r="E35" s="79">
        <v>0.0</v>
      </c>
      <c r="F35" s="79">
        <v>0.0</v>
      </c>
      <c r="G35" s="79">
        <v>0.0</v>
      </c>
      <c r="H35" s="79">
        <v>0.0</v>
      </c>
      <c r="I35" s="79">
        <v>0.0</v>
      </c>
      <c r="J35" s="79">
        <v>0.0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>
      <c r="A36" s="80" t="s">
        <v>53</v>
      </c>
      <c r="B36" s="90">
        <f t="shared" ref="B36:J36" si="1">SUM(B5:B35)</f>
        <v>0</v>
      </c>
      <c r="C36" s="90">
        <f t="shared" si="1"/>
        <v>0</v>
      </c>
      <c r="D36" s="90">
        <f t="shared" si="1"/>
        <v>0</v>
      </c>
      <c r="E36" s="90">
        <f t="shared" si="1"/>
        <v>0</v>
      </c>
      <c r="F36" s="90">
        <f t="shared" si="1"/>
        <v>0</v>
      </c>
      <c r="G36" s="90">
        <f t="shared" si="1"/>
        <v>0</v>
      </c>
      <c r="H36" s="90">
        <f t="shared" si="1"/>
        <v>0</v>
      </c>
      <c r="I36" s="90">
        <f t="shared" si="1"/>
        <v>0</v>
      </c>
      <c r="J36" s="90">
        <f t="shared" si="1"/>
        <v>0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2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68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65" t="s">
        <v>46</v>
      </c>
      <c r="B3" s="100"/>
      <c r="C3" s="110"/>
      <c r="D3" s="67" t="s">
        <v>47</v>
      </c>
      <c r="E3" s="110"/>
      <c r="F3" s="110"/>
      <c r="G3" s="110"/>
      <c r="H3" s="67" t="s">
        <v>48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84" t="s">
        <v>21</v>
      </c>
      <c r="C4" s="106" t="s">
        <v>49</v>
      </c>
      <c r="D4" s="88" t="s">
        <v>50</v>
      </c>
      <c r="E4" s="100"/>
      <c r="F4" s="84" t="s">
        <v>21</v>
      </c>
      <c r="G4" s="106" t="s">
        <v>49</v>
      </c>
      <c r="H4" s="88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4">
        <v>43709.0</v>
      </c>
      <c r="B5" s="43">
        <v>1.0</v>
      </c>
      <c r="C5" s="40" t="str">
        <f>'Matérias-Primas'!C3</f>
        <v>Farinha</v>
      </c>
      <c r="D5" s="75">
        <v>0.0</v>
      </c>
      <c r="E5" s="40"/>
      <c r="F5" s="43">
        <v>1.0</v>
      </c>
      <c r="G5" s="40" t="str">
        <f>'Matérias-Primas'!C3</f>
        <v>Farinha</v>
      </c>
      <c r="H5" s="102">
        <f>('Fórmulas Produção'!D5*'OP - SET'!B$35)+('Fórmulas Produção'!I5*'OP - SET'!C$35)+('Fórmulas Produção'!N5*'OP - SET'!D$35)+('Fórmulas Produção'!D23*'OP - SET'!E$35)+('Fórmulas Produção'!I23*'OP - SET'!F$35)+('Fórmulas Produção'!N23*'OP - SET'!G$35)+('Fórmulas Produção'!D41*'OP - SET'!H$35)+('Fórmulas Produção'!I41*'OP - SET'!I$35)+('Fórmulas Produção'!N41*'OP - SET'!J$35)</f>
        <v>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4"/>
      <c r="B6" s="43">
        <v>2.0</v>
      </c>
      <c r="C6" s="40" t="str">
        <f>'Matérias-Primas'!C4</f>
        <v>Fermento em pó</v>
      </c>
      <c r="D6" s="75">
        <v>0.0</v>
      </c>
      <c r="E6" s="40"/>
      <c r="F6" s="43">
        <v>2.0</v>
      </c>
      <c r="G6" s="40" t="str">
        <f>'Matérias-Primas'!C4</f>
        <v>Fermento em pó</v>
      </c>
      <c r="H6" s="102">
        <f>('Fórmulas Produção'!D6*'OP - SET'!B$35)+('Fórmulas Produção'!I6*'OP - SET'!C$35)+('Fórmulas Produção'!N6*'OP - SET'!D$35)+('Fórmulas Produção'!D24*'OP - SET'!E$35)+('Fórmulas Produção'!I24*'OP - SET'!F$35)+('Fórmulas Produção'!N24*'OP - SET'!G$35)+('Fórmulas Produção'!D42*'OP - SET'!H$35)+('Fórmulas Produção'!I42*'OP - SET'!I$35)+('Fórmulas Produção'!N42*'OP - SET'!J$35)</f>
        <v>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3">
        <v>3.0</v>
      </c>
      <c r="G7" s="40" t="str">
        <f>'Matérias-Primas'!C5</f>
        <v>(Digite sua matéria-prima)</v>
      </c>
      <c r="H7" s="102">
        <f>('Fórmulas Produção'!D7*'OP - SET'!B$35)+('Fórmulas Produção'!I7*'OP - SET'!C$35)+('Fórmulas Produção'!N7*'OP - SET'!D$35)+('Fórmulas Produção'!D25*'OP - SET'!E$35)+('Fórmulas Produção'!I25*'OP - SET'!F$35)+('Fórmulas Produção'!N25*'OP - SET'!G$35)+('Fórmulas Produção'!D43*'OP - SET'!H$35)+('Fórmulas Produção'!I43*'OP - SET'!I$35)+('Fórmulas Produção'!N43*'OP - SET'!J$35)</f>
        <v>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3">
        <v>4.0</v>
      </c>
      <c r="G8" s="40" t="str">
        <f>'Matérias-Primas'!C6</f>
        <v>(Digite sua matéria-prima)</v>
      </c>
      <c r="H8" s="102">
        <f>('Fórmulas Produção'!D8*'OP - SET'!B$35)+('Fórmulas Produção'!I8*'OP - SET'!C$35)+('Fórmulas Produção'!N8*'OP - SET'!D$35)+('Fórmulas Produção'!D26*'OP - SET'!E$35)+('Fórmulas Produção'!I26*'OP - SET'!F$35)+('Fórmulas Produção'!N26*'OP - SET'!G$35)+('Fórmulas Produção'!D44*'OP - SET'!H$35)+('Fórmulas Produção'!I44*'OP - SET'!I$35)+('Fórmulas Produção'!N44*'OP - SET'!J$35)</f>
        <v>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3">
        <v>5.0</v>
      </c>
      <c r="G9" s="40" t="str">
        <f>'Matérias-Primas'!C7</f>
        <v>(Digite sua matéria-prima)</v>
      </c>
      <c r="H9" s="102">
        <f>('Fórmulas Produção'!D9*'OP - SET'!B$35)+('Fórmulas Produção'!I9*'OP - SET'!C$35)+('Fórmulas Produção'!N9*'OP - SET'!D$35)+('Fórmulas Produção'!D27*'OP - SET'!E$35)+('Fórmulas Produção'!I27*'OP - SET'!F$35)+('Fórmulas Produção'!N27*'OP - SET'!G$35)+('Fórmulas Produção'!D45*'OP - SET'!H$35)+('Fórmulas Produção'!I45*'OP - SET'!I$35)+('Fórmulas Produção'!N45*'OP - SET'!J$35)</f>
        <v>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3">
        <v>6.0</v>
      </c>
      <c r="G10" s="40" t="str">
        <f>'Matérias-Primas'!C8</f>
        <v>(Digite sua matéria-prima)</v>
      </c>
      <c r="H10" s="102">
        <f>('Fórmulas Produção'!D10*'OP - SET'!B$35)+('Fórmulas Produção'!I10*'OP - SET'!C$35)+('Fórmulas Produção'!N10*'OP - SET'!D$35)+('Fórmulas Produção'!D28*'OP - SET'!E$35)+('Fórmulas Produção'!I28*'OP - SET'!F$35)+('Fórmulas Produção'!N28*'OP - SET'!G$35)+('Fórmulas Produção'!D46*'OP - SET'!H$35)+('Fórmulas Produção'!I46*'OP - SET'!I$35)+('Fórmulas Produção'!N46*'OP - SET'!J$35)</f>
        <v>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3">
        <v>7.0</v>
      </c>
      <c r="G11" s="40" t="str">
        <f>'Matérias-Primas'!C9</f>
        <v>(Digite sua matéria-prima)</v>
      </c>
      <c r="H11" s="102">
        <f>('Fórmulas Produção'!D11*'OP - SET'!B$35)+('Fórmulas Produção'!I11*'OP - SET'!C$35)+('Fórmulas Produção'!N11*'OP - SET'!D$35)+('Fórmulas Produção'!D29*'OP - SET'!E$35)+('Fórmulas Produção'!I29*'OP - SET'!F$35)+('Fórmulas Produção'!N29*'OP - SET'!G$35)+('Fórmulas Produção'!D47*'OP - SET'!H$35)+('Fórmulas Produção'!I47*'OP - SET'!I$35)+('Fórmulas Produção'!N47*'OP - SET'!J$35)</f>
        <v>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3">
        <v>8.0</v>
      </c>
      <c r="G12" s="40" t="str">
        <f>'Matérias-Primas'!C10</f>
        <v>(Digite sua matéria-prima)</v>
      </c>
      <c r="H12" s="102">
        <f>('Fórmulas Produção'!D12*'OP - SET'!B$35)+('Fórmulas Produção'!I12*'OP - SET'!C$35)+('Fórmulas Produção'!N12*'OP - SET'!D$35)+('Fórmulas Produção'!D30*'OP - SET'!E$35)+('Fórmulas Produção'!I30*'OP - SET'!F$35)+('Fórmulas Produção'!N30*'OP - SET'!G$35)+('Fórmulas Produção'!D48*'OP - SET'!H$35)+('Fórmulas Produção'!I48*'OP - SET'!I$35)+('Fórmulas Produção'!N48*'OP - SET'!J$35)</f>
        <v>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3">
        <v>9.0</v>
      </c>
      <c r="G13" s="40" t="str">
        <f>'Matérias-Primas'!C11</f>
        <v>(Digite sua matéria-prima)</v>
      </c>
      <c r="H13" s="102">
        <f>('Fórmulas Produção'!D13*'OP - SET'!B$35)+('Fórmulas Produção'!I13*'OP - SET'!C$35)+('Fórmulas Produção'!N13*'OP - SET'!D$35)+('Fórmulas Produção'!D31*'OP - SET'!E$35)+('Fórmulas Produção'!I31*'OP - SET'!F$35)+('Fórmulas Produção'!N31*'OP - SET'!G$35)+('Fórmulas Produção'!D49*'OP - SET'!H$35)+('Fórmulas Produção'!I49*'OP - SET'!I$35)+('Fórmulas Produção'!N49*'OP - SET'!J$35)</f>
        <v>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3">
        <v>10.0</v>
      </c>
      <c r="G14" s="40" t="str">
        <f>'Matérias-Primas'!C12</f>
        <v>(Digite sua matéria-prima)</v>
      </c>
      <c r="H14" s="102">
        <f>('Fórmulas Produção'!D14*'OP - SET'!B$35)+('Fórmulas Produção'!I14*'OP - SET'!C$35)+('Fórmulas Produção'!N14*'OP - SET'!D$35)+('Fórmulas Produção'!D32*'OP - SET'!E$35)+('Fórmulas Produção'!I32*'OP - SET'!F$35)+('Fórmulas Produção'!N32*'OP - SET'!G$35)+('Fórmulas Produção'!D50*'OP - SET'!H$35)+('Fórmulas Produção'!I50*'OP - SET'!I$35)+('Fórmulas Produção'!N50*'OP - SET'!J$35)</f>
        <v>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3">
        <v>11.0</v>
      </c>
      <c r="G15" s="40" t="str">
        <f>'Matérias-Primas'!C13</f>
        <v>(Digite sua matéria-prima)</v>
      </c>
      <c r="H15" s="102">
        <f>('Fórmulas Produção'!D15*'OP - SET'!B$35)+('Fórmulas Produção'!I15*'OP - SET'!C$35)+('Fórmulas Produção'!N15*'OP - SET'!D$35)+('Fórmulas Produção'!D33*'OP - SET'!E$35)+('Fórmulas Produção'!I33*'OP - SET'!F$35)+('Fórmulas Produção'!N33*'OP - SET'!G$35)+('Fórmulas Produção'!D51*'OP - SET'!H$35)+('Fórmulas Produção'!I51*'OP - SET'!I$35)+('Fórmulas Produção'!N51*'OP - SET'!J$35)</f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3">
        <v>12.0</v>
      </c>
      <c r="G16" s="40" t="str">
        <f>'Matérias-Primas'!C14</f>
        <v>(Digite sua matéria-prima)</v>
      </c>
      <c r="H16" s="102">
        <f>('Fórmulas Produção'!D16*'OP - SET'!B$35)+('Fórmulas Produção'!I16*'OP - SET'!C$35)+('Fórmulas Produção'!N16*'OP - SET'!D$35)+('Fórmulas Produção'!D34*'OP - SET'!E$35)+('Fórmulas Produção'!I34*'OP - SET'!F$35)+('Fórmulas Produção'!N34*'OP - SET'!G$35)+('Fórmulas Produção'!D52*'OP - SET'!H$35)+('Fórmulas Produção'!I52*'OP - SET'!I$35)+('Fórmulas Produção'!N52*'OP - SET'!J$35)</f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3">
        <v>13.0</v>
      </c>
      <c r="G17" s="40" t="str">
        <f>'Matérias-Primas'!C15</f>
        <v>(Digite sua matéria-prima)</v>
      </c>
      <c r="H17" s="102">
        <f>('Fórmulas Produção'!D17*'OP - SET'!B$35)+('Fórmulas Produção'!I17*'OP - SET'!C$35)+('Fórmulas Produção'!N17*'OP - SET'!D$35)+('Fórmulas Produção'!D35*'OP - SET'!E$35)+('Fórmulas Produção'!I35*'OP - SET'!F$35)+('Fórmulas Produção'!N35*'OP - SET'!G$35)+('Fórmulas Produção'!D53*'OP - SET'!H$35)+('Fórmulas Produção'!I53*'OP - SET'!I$35)+('Fórmulas Produção'!N53*'OP - SET'!J$35)</f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3">
        <v>14.0</v>
      </c>
      <c r="G18" s="40" t="str">
        <f>'Matérias-Primas'!C16</f>
        <v>(Digite sua matéria-prima)</v>
      </c>
      <c r="H18" s="102">
        <f>('Fórmulas Produção'!D18*'OP - SET'!B$35)+('Fórmulas Produção'!I18*'OP - SET'!C$35)+('Fórmulas Produção'!N18*'OP - SET'!D$35)+('Fórmulas Produção'!D36*'OP - SET'!E$35)+('Fórmulas Produção'!I36*'OP - SET'!F$35)+('Fórmulas Produção'!N36*'OP - SET'!G$35)+('Fórmulas Produção'!D54*'OP - SET'!H$35)+('Fórmulas Produção'!I54*'OP - SET'!I$35)+('Fórmulas Produção'!N54*'OP - SET'!J$35)</f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3">
        <v>15.0</v>
      </c>
      <c r="G19" s="40" t="str">
        <f>'Matérias-Primas'!C17</f>
        <v>(Digite sua matéria-prima)</v>
      </c>
      <c r="H19" s="102">
        <f>('Fórmulas Produção'!D19*'OP - SET'!B$35)+('Fórmulas Produção'!I19*'OP - SET'!C$35)+('Fórmulas Produção'!N19*'OP - SET'!D$35)+('Fórmulas Produção'!D37*'OP - SET'!E$35)+('Fórmulas Produção'!I37*'OP - SET'!F$35)+('Fórmulas Produção'!N37*'OP - SET'!G$35)+('Fórmulas Produção'!D55*'OP - SET'!H$35)+('Fórmulas Produção'!I55*'OP - SET'!I$35)+('Fórmulas Produção'!N55*'OP - SET'!J$35)</f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"44205.0,44236.0,44264.0,44295.0,44325.0,44356.0,44386.0,44417.0,44448.0,44478.0,44509.0,44539.0,13/09,14/09,15/09,16/09,17/09,18/09,19/09,20/09,21/09,22/09,23/09,24/09,25/09,26/09,27/09,28/09,29/09,30/09"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69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77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67" t="str">
        <f>'Fórmulas Produção'!B3</f>
        <v>Pão Francês</v>
      </c>
      <c r="C4" s="67" t="str">
        <f>'Fórmulas Produção'!G3</f>
        <v>Produto 2</v>
      </c>
      <c r="D4" s="67" t="str">
        <f>'Fórmulas Produção'!L3</f>
        <v>Produto 3</v>
      </c>
      <c r="E4" s="67" t="str">
        <f>'Fórmulas Produção'!B21</f>
        <v>Produto 4</v>
      </c>
      <c r="F4" s="67" t="str">
        <f>'Fórmulas Produção'!G21</f>
        <v>Produto 5</v>
      </c>
      <c r="G4" s="67" t="str">
        <f>'Fórmulas Produção'!L21</f>
        <v>Produto 6</v>
      </c>
      <c r="H4" s="67" t="str">
        <f>'Fórmulas Produção'!B39</f>
        <v>Produto 7</v>
      </c>
      <c r="I4" s="67" t="str">
        <f>'Fórmulas Produção'!G39</f>
        <v>Produto 8</v>
      </c>
      <c r="J4" s="67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8">
        <v>43709.0</v>
      </c>
      <c r="B5" s="79">
        <v>0.0</v>
      </c>
      <c r="C5" s="79">
        <v>0.0</v>
      </c>
      <c r="D5" s="79">
        <v>0.0</v>
      </c>
      <c r="E5" s="79">
        <v>0.0</v>
      </c>
      <c r="F5" s="79">
        <v>0.0</v>
      </c>
      <c r="G5" s="79">
        <v>0.0</v>
      </c>
      <c r="H5" s="79">
        <v>0.0</v>
      </c>
      <c r="I5" s="79">
        <v>0.0</v>
      </c>
      <c r="J5" s="79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43710.0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43711.0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43712.0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43713.0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43714.0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43715.0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43716.0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43717.0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43718.0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43719.0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43720.0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43721.0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43722.0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43723.0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43724.0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43725.0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43726.0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43727.0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43728.0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43729.0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43730.0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43731.0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43732.0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43733.0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43734.0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43735.0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43736.0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78">
        <v>43737.0</v>
      </c>
      <c r="B33" s="79">
        <v>0.0</v>
      </c>
      <c r="C33" s="79">
        <v>0.0</v>
      </c>
      <c r="D33" s="79">
        <v>0.0</v>
      </c>
      <c r="E33" s="79">
        <v>0.0</v>
      </c>
      <c r="F33" s="79">
        <v>0.0</v>
      </c>
      <c r="G33" s="79">
        <v>0.0</v>
      </c>
      <c r="H33" s="79">
        <v>0.0</v>
      </c>
      <c r="I33" s="79">
        <v>0.0</v>
      </c>
      <c r="J33" s="79">
        <v>0.0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78">
        <v>43738.0</v>
      </c>
      <c r="B34" s="79">
        <v>0.0</v>
      </c>
      <c r="C34" s="79">
        <v>0.0</v>
      </c>
      <c r="D34" s="79">
        <v>0.0</v>
      </c>
      <c r="E34" s="79">
        <v>0.0</v>
      </c>
      <c r="F34" s="79">
        <v>0.0</v>
      </c>
      <c r="G34" s="79">
        <v>0.0</v>
      </c>
      <c r="H34" s="79">
        <v>0.0</v>
      </c>
      <c r="I34" s="79">
        <v>0.0</v>
      </c>
      <c r="J34" s="79">
        <v>0.0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80" t="s">
        <v>53</v>
      </c>
      <c r="B35" s="90">
        <f t="shared" ref="B35:J35" si="1">SUM(B5:B34)</f>
        <v>0</v>
      </c>
      <c r="C35" s="90">
        <f t="shared" si="1"/>
        <v>0</v>
      </c>
      <c r="D35" s="90">
        <f t="shared" si="1"/>
        <v>0</v>
      </c>
      <c r="E35" s="90">
        <f t="shared" si="1"/>
        <v>0</v>
      </c>
      <c r="F35" s="90">
        <f t="shared" si="1"/>
        <v>0</v>
      </c>
      <c r="G35" s="90">
        <f t="shared" si="1"/>
        <v>0</v>
      </c>
      <c r="H35" s="90">
        <f t="shared" si="1"/>
        <v>0</v>
      </c>
      <c r="I35" s="90">
        <f t="shared" si="1"/>
        <v>0</v>
      </c>
      <c r="J35" s="90">
        <f t="shared" si="1"/>
        <v>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2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70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65" t="s">
        <v>46</v>
      </c>
      <c r="B3" s="100"/>
      <c r="C3" s="100"/>
      <c r="D3" s="67" t="s">
        <v>47</v>
      </c>
      <c r="E3" s="100"/>
      <c r="F3" s="100"/>
      <c r="G3" s="100"/>
      <c r="H3" s="67" t="s">
        <v>48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84" t="s">
        <v>21</v>
      </c>
      <c r="C4" s="87" t="s">
        <v>49</v>
      </c>
      <c r="D4" s="113" t="s">
        <v>50</v>
      </c>
      <c r="E4" s="110"/>
      <c r="F4" s="84" t="s">
        <v>21</v>
      </c>
      <c r="G4" s="87" t="s">
        <v>49</v>
      </c>
      <c r="H4" s="88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4">
        <v>43739.0</v>
      </c>
      <c r="B5" s="43">
        <v>1.0</v>
      </c>
      <c r="C5" s="40" t="str">
        <f>'Matérias-Primas'!C3</f>
        <v>Farinha</v>
      </c>
      <c r="D5" s="75">
        <v>0.0</v>
      </c>
      <c r="E5" s="40"/>
      <c r="F5" s="43">
        <v>1.0</v>
      </c>
      <c r="G5" s="40" t="str">
        <f>'Matérias-Primas'!C3</f>
        <v>Farinha</v>
      </c>
      <c r="H5" s="76">
        <f>('Fórmulas Produção'!D5*'OP - OUT'!B$36)+('Fórmulas Produção'!I5*'OP - OUT'!C$36)+('Fórmulas Produção'!N5*'OP - OUT'!D$36)+('Fórmulas Produção'!D23*'OP - OUT'!E$36)+('Fórmulas Produção'!I23*'OP - OUT'!F$36)+('Fórmulas Produção'!N23*'OP - OUT'!G$36)+('Fórmulas Produção'!D41*'OP - OUT'!H$36)+('Fórmulas Produção'!I41*'OP - OUT'!I$36)+('Fórmulas Produção'!N41*'OP - OUT'!J$36)</f>
        <v>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4"/>
      <c r="B6" s="43">
        <v>2.0</v>
      </c>
      <c r="C6" s="40" t="str">
        <f>'Matérias-Primas'!C4</f>
        <v>Fermento em pó</v>
      </c>
      <c r="D6" s="75">
        <v>0.0</v>
      </c>
      <c r="E6" s="40"/>
      <c r="F6" s="43">
        <v>2.0</v>
      </c>
      <c r="G6" s="40" t="str">
        <f>'Matérias-Primas'!C4</f>
        <v>Fermento em pó</v>
      </c>
      <c r="H6" s="76">
        <f>('Fórmulas Produção'!D6*'OP - OUT'!B$36)+('Fórmulas Produção'!I6*'OP - OUT'!C$36)+('Fórmulas Produção'!N6*'OP - OUT'!D$36)+('Fórmulas Produção'!D24*'OP - OUT'!E$36)+('Fórmulas Produção'!I24*'OP - OUT'!F$36)+('Fórmulas Produção'!N24*'OP - OUT'!G$36)+('Fórmulas Produção'!D42*'OP - OUT'!H$36)+('Fórmulas Produção'!I42*'OP - OUT'!I$36)+('Fórmulas Produção'!N42*'OP - OUT'!J$36)</f>
        <v>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3">
        <v>3.0</v>
      </c>
      <c r="G7" s="40" t="str">
        <f>'Matérias-Primas'!C5</f>
        <v>(Digite sua matéria-prima)</v>
      </c>
      <c r="H7" s="76">
        <f>('Fórmulas Produção'!D7*'OP - OUT'!B$36)+('Fórmulas Produção'!I7*'OP - OUT'!C$36)+('Fórmulas Produção'!N7*'OP - OUT'!D$36)+('Fórmulas Produção'!D25*'OP - OUT'!E$36)+('Fórmulas Produção'!I25*'OP - OUT'!F$36)+('Fórmulas Produção'!N25*'OP - OUT'!G$36)+('Fórmulas Produção'!D43*'OP - OUT'!H$36)+('Fórmulas Produção'!I43*'OP - OUT'!I$36)+('Fórmulas Produção'!N43*'OP - OUT'!J$36)</f>
        <v>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3">
        <v>4.0</v>
      </c>
      <c r="G8" s="40" t="str">
        <f>'Matérias-Primas'!C6</f>
        <v>(Digite sua matéria-prima)</v>
      </c>
      <c r="H8" s="76">
        <f>('Fórmulas Produção'!D8*'OP - OUT'!B$36)+('Fórmulas Produção'!I8*'OP - OUT'!C$36)+('Fórmulas Produção'!N8*'OP - OUT'!D$36)+('Fórmulas Produção'!D26*'OP - OUT'!E$36)+('Fórmulas Produção'!I26*'OP - OUT'!F$36)+('Fórmulas Produção'!N26*'OP - OUT'!G$36)+('Fórmulas Produção'!D44*'OP - OUT'!H$36)+('Fórmulas Produção'!I44*'OP - OUT'!I$36)+('Fórmulas Produção'!N44*'OP - OUT'!J$36)</f>
        <v>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3">
        <v>5.0</v>
      </c>
      <c r="G9" s="40" t="str">
        <f>'Matérias-Primas'!C7</f>
        <v>(Digite sua matéria-prima)</v>
      </c>
      <c r="H9" s="76">
        <f>('Fórmulas Produção'!D9*'OP - OUT'!B$36)+('Fórmulas Produção'!I9*'OP - OUT'!C$36)+('Fórmulas Produção'!N9*'OP - OUT'!D$36)+('Fórmulas Produção'!D27*'OP - OUT'!E$36)+('Fórmulas Produção'!I27*'OP - OUT'!F$36)+('Fórmulas Produção'!N27*'OP - OUT'!G$36)+('Fórmulas Produção'!D45*'OP - OUT'!H$36)+('Fórmulas Produção'!I45*'OP - OUT'!I$36)+('Fórmulas Produção'!N45*'OP - OUT'!J$36)</f>
        <v>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3">
        <v>6.0</v>
      </c>
      <c r="G10" s="40" t="str">
        <f>'Matérias-Primas'!C8</f>
        <v>(Digite sua matéria-prima)</v>
      </c>
      <c r="H10" s="76">
        <f>('Fórmulas Produção'!D10*'OP - OUT'!B$36)+('Fórmulas Produção'!I10*'OP - OUT'!C$36)+('Fórmulas Produção'!N10*'OP - OUT'!D$36)+('Fórmulas Produção'!D28*'OP - OUT'!E$36)+('Fórmulas Produção'!I28*'OP - OUT'!F$36)+('Fórmulas Produção'!N28*'OP - OUT'!G$36)+('Fórmulas Produção'!D46*'OP - OUT'!H$36)+('Fórmulas Produção'!I46*'OP - OUT'!I$36)+('Fórmulas Produção'!N46*'OP - OUT'!J$36)</f>
        <v>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3">
        <v>7.0</v>
      </c>
      <c r="G11" s="40" t="str">
        <f>'Matérias-Primas'!C9</f>
        <v>(Digite sua matéria-prima)</v>
      </c>
      <c r="H11" s="76">
        <f>('Fórmulas Produção'!D11*'OP - OUT'!B$36)+('Fórmulas Produção'!I11*'OP - OUT'!C$36)+('Fórmulas Produção'!N11*'OP - OUT'!D$36)+('Fórmulas Produção'!D29*'OP - OUT'!E$36)+('Fórmulas Produção'!I29*'OP - OUT'!F$36)+('Fórmulas Produção'!N29*'OP - OUT'!G$36)+('Fórmulas Produção'!D47*'OP - OUT'!H$36)+('Fórmulas Produção'!I47*'OP - OUT'!I$36)+('Fórmulas Produção'!N47*'OP - OUT'!J$36)</f>
        <v>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3">
        <v>8.0</v>
      </c>
      <c r="G12" s="40" t="str">
        <f>'Matérias-Primas'!C10</f>
        <v>(Digite sua matéria-prima)</v>
      </c>
      <c r="H12" s="76">
        <f>('Fórmulas Produção'!D12*'OP - OUT'!B$36)+('Fórmulas Produção'!I12*'OP - OUT'!C$36)+('Fórmulas Produção'!N12*'OP - OUT'!D$36)+('Fórmulas Produção'!D30*'OP - OUT'!E$36)+('Fórmulas Produção'!I30*'OP - OUT'!F$36)+('Fórmulas Produção'!N30*'OP - OUT'!G$36)+('Fórmulas Produção'!D48*'OP - OUT'!H$36)+('Fórmulas Produção'!I48*'OP - OUT'!I$36)+('Fórmulas Produção'!N48*'OP - OUT'!J$36)</f>
        <v>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3">
        <v>9.0</v>
      </c>
      <c r="G13" s="40" t="str">
        <f>'Matérias-Primas'!C11</f>
        <v>(Digite sua matéria-prima)</v>
      </c>
      <c r="H13" s="76">
        <f>('Fórmulas Produção'!D13*'OP - OUT'!B$36)+('Fórmulas Produção'!I13*'OP - OUT'!C$36)+('Fórmulas Produção'!N13*'OP - OUT'!D$36)+('Fórmulas Produção'!D31*'OP - OUT'!E$36)+('Fórmulas Produção'!I31*'OP - OUT'!F$36)+('Fórmulas Produção'!N31*'OP - OUT'!G$36)+('Fórmulas Produção'!D49*'OP - OUT'!H$36)+('Fórmulas Produção'!I49*'OP - OUT'!I$36)+('Fórmulas Produção'!N49*'OP - OUT'!J$36)</f>
        <v>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3">
        <v>10.0</v>
      </c>
      <c r="G14" s="40" t="str">
        <f>'Matérias-Primas'!C12</f>
        <v>(Digite sua matéria-prima)</v>
      </c>
      <c r="H14" s="76">
        <f>('Fórmulas Produção'!D14*'OP - OUT'!B$36)+('Fórmulas Produção'!I14*'OP - OUT'!C$36)+('Fórmulas Produção'!N14*'OP - OUT'!D$36)+('Fórmulas Produção'!D32*'OP - OUT'!E$36)+('Fórmulas Produção'!I32*'OP - OUT'!F$36)+('Fórmulas Produção'!N32*'OP - OUT'!G$36)+('Fórmulas Produção'!D50*'OP - OUT'!H$36)+('Fórmulas Produção'!I50*'OP - OUT'!I$36)+('Fórmulas Produção'!N50*'OP - OUT'!J$36)</f>
        <v>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3">
        <v>11.0</v>
      </c>
      <c r="G15" s="40" t="str">
        <f>'Matérias-Primas'!C13</f>
        <v>(Digite sua matéria-prima)</v>
      </c>
      <c r="H15" s="76">
        <f>('Fórmulas Produção'!D15*'OP - OUT'!B$36)+('Fórmulas Produção'!I15*'OP - OUT'!C$36)+('Fórmulas Produção'!N15*'OP - OUT'!D$36)+('Fórmulas Produção'!D33*'OP - OUT'!E$36)+('Fórmulas Produção'!I33*'OP - OUT'!F$36)+('Fórmulas Produção'!N33*'OP - OUT'!G$36)+('Fórmulas Produção'!D51*'OP - OUT'!H$36)+('Fórmulas Produção'!I51*'OP - OUT'!I$36)+('Fórmulas Produção'!N51*'OP - OUT'!J$36)</f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3">
        <v>12.0</v>
      </c>
      <c r="G16" s="40" t="str">
        <f>'Matérias-Primas'!C14</f>
        <v>(Digite sua matéria-prima)</v>
      </c>
      <c r="H16" s="76">
        <f>('Fórmulas Produção'!D16*'OP - OUT'!B$36)+('Fórmulas Produção'!I16*'OP - OUT'!C$36)+('Fórmulas Produção'!N16*'OP - OUT'!D$36)+('Fórmulas Produção'!D34*'OP - OUT'!E$36)+('Fórmulas Produção'!I34*'OP - OUT'!F$36)+('Fórmulas Produção'!N34*'OP - OUT'!G$36)+('Fórmulas Produção'!D52*'OP - OUT'!H$36)+('Fórmulas Produção'!I52*'OP - OUT'!I$36)+('Fórmulas Produção'!N52*'OP - OUT'!J$36)</f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3">
        <v>13.0</v>
      </c>
      <c r="G17" s="40" t="str">
        <f>'Matérias-Primas'!C15</f>
        <v>(Digite sua matéria-prima)</v>
      </c>
      <c r="H17" s="76">
        <f>('Fórmulas Produção'!D17*'OP - OUT'!B$36)+('Fórmulas Produção'!I17*'OP - OUT'!C$36)+('Fórmulas Produção'!N17*'OP - OUT'!D$36)+('Fórmulas Produção'!D35*'OP - OUT'!E$36)+('Fórmulas Produção'!I35*'OP - OUT'!F$36)+('Fórmulas Produção'!N35*'OP - OUT'!G$36)+('Fórmulas Produção'!D53*'OP - OUT'!H$36)+('Fórmulas Produção'!I53*'OP - OUT'!I$36)+('Fórmulas Produção'!N53*'OP - OUT'!J$36)</f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3">
        <v>14.0</v>
      </c>
      <c r="G18" s="40" t="str">
        <f>'Matérias-Primas'!C16</f>
        <v>(Digite sua matéria-prima)</v>
      </c>
      <c r="H18" s="76">
        <f>('Fórmulas Produção'!D18*'OP - OUT'!B$36)+('Fórmulas Produção'!I18*'OP - OUT'!C$36)+('Fórmulas Produção'!N18*'OP - OUT'!D$36)+('Fórmulas Produção'!D36*'OP - OUT'!E$36)+('Fórmulas Produção'!I36*'OP - OUT'!F$36)+('Fórmulas Produção'!N36*'OP - OUT'!G$36)+('Fórmulas Produção'!D54*'OP - OUT'!H$36)+('Fórmulas Produção'!I54*'OP - OUT'!I$36)+('Fórmulas Produção'!N54*'OP - OUT'!J$36)</f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3">
        <v>15.0</v>
      </c>
      <c r="G19" s="40" t="str">
        <f>'Matérias-Primas'!C17</f>
        <v>(Digite sua matéria-prima)</v>
      </c>
      <c r="H19" s="76">
        <f>('Fórmulas Produção'!D19*'OP - OUT'!B$36)+('Fórmulas Produção'!I19*'OP - OUT'!C$36)+('Fórmulas Produção'!N19*'OP - OUT'!D$36)+('Fórmulas Produção'!D37*'OP - OUT'!E$36)+('Fórmulas Produção'!I37*'OP - OUT'!F$36)+('Fórmulas Produção'!N37*'OP - OUT'!G$36)+('Fórmulas Produção'!D55*'OP - OUT'!H$36)+('Fórmulas Produção'!I55*'OP - OUT'!I$36)+('Fórmulas Produção'!N55*'OP - OUT'!J$36)</f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"44206.0,44237.0,44265.0,44296.0,44326.0,44357.0,44387.0,44418.0,44449.0,44479.0,44510.0,44540.0,13/10,14/10,15/10,16/10,17/10,18/10,19/10,20/10,21/10,22/10,23/10,24/10,25/10,26/10,27/10,28/10,29/10,30/10,31/10"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71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77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67" t="str">
        <f>'Fórmulas Produção'!B3</f>
        <v>Pão Francês</v>
      </c>
      <c r="C4" s="67" t="str">
        <f>'Fórmulas Produção'!G3</f>
        <v>Produto 2</v>
      </c>
      <c r="D4" s="67" t="str">
        <f>'Fórmulas Produção'!L3</f>
        <v>Produto 3</v>
      </c>
      <c r="E4" s="67" t="str">
        <f>'Fórmulas Produção'!B21</f>
        <v>Produto 4</v>
      </c>
      <c r="F4" s="67" t="str">
        <f>'Fórmulas Produção'!G21</f>
        <v>Produto 5</v>
      </c>
      <c r="G4" s="67" t="str">
        <f>'Fórmulas Produção'!L21</f>
        <v>Produto 6</v>
      </c>
      <c r="H4" s="67" t="str">
        <f>'Fórmulas Produção'!B39</f>
        <v>Produto 7</v>
      </c>
      <c r="I4" s="67" t="str">
        <f>'Fórmulas Produção'!G39</f>
        <v>Produto 8</v>
      </c>
      <c r="J4" s="67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114">
        <v>43739.0</v>
      </c>
      <c r="B5" s="115">
        <v>0.0</v>
      </c>
      <c r="C5" s="115">
        <v>0.0</v>
      </c>
      <c r="D5" s="115">
        <v>0.0</v>
      </c>
      <c r="E5" s="115">
        <v>0.0</v>
      </c>
      <c r="F5" s="115">
        <v>0.0</v>
      </c>
      <c r="G5" s="115">
        <v>0.0</v>
      </c>
      <c r="H5" s="115">
        <v>0.0</v>
      </c>
      <c r="I5" s="115">
        <v>0.0</v>
      </c>
      <c r="J5" s="115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43740.0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43741.0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43742.0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43743.0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43744.0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43745.0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43746.0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0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43747.0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0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43748.0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43749.0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43750.0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43751.0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43752.0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43753.0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43754.0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43755.0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43756.0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43757.0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43758.0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43759.0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43760.0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43761.0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43762.0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43763.0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43764.0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43765.0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43766.0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78">
        <v>43767.0</v>
      </c>
      <c r="B33" s="79">
        <v>0.0</v>
      </c>
      <c r="C33" s="79">
        <v>0.0</v>
      </c>
      <c r="D33" s="79">
        <v>0.0</v>
      </c>
      <c r="E33" s="79">
        <v>0.0</v>
      </c>
      <c r="F33" s="79">
        <v>0.0</v>
      </c>
      <c r="G33" s="79">
        <v>0.0</v>
      </c>
      <c r="H33" s="79">
        <v>0.0</v>
      </c>
      <c r="I33" s="79">
        <v>0.0</v>
      </c>
      <c r="J33" s="79">
        <v>0.0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78">
        <v>43768.0</v>
      </c>
      <c r="B34" s="79">
        <v>0.0</v>
      </c>
      <c r="C34" s="79">
        <v>0.0</v>
      </c>
      <c r="D34" s="79">
        <v>0.0</v>
      </c>
      <c r="E34" s="79">
        <v>0.0</v>
      </c>
      <c r="F34" s="79">
        <v>0.0</v>
      </c>
      <c r="G34" s="79">
        <v>0.0</v>
      </c>
      <c r="H34" s="79">
        <v>0.0</v>
      </c>
      <c r="I34" s="79">
        <v>0.0</v>
      </c>
      <c r="J34" s="79">
        <v>0.0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78">
        <v>43769.0</v>
      </c>
      <c r="B35" s="79">
        <v>0.0</v>
      </c>
      <c r="C35" s="79">
        <v>0.0</v>
      </c>
      <c r="D35" s="79">
        <v>0.0</v>
      </c>
      <c r="E35" s="79">
        <v>0.0</v>
      </c>
      <c r="F35" s="79">
        <v>0.0</v>
      </c>
      <c r="G35" s="79">
        <v>0.0</v>
      </c>
      <c r="H35" s="79">
        <v>0.0</v>
      </c>
      <c r="I35" s="79">
        <v>0.0</v>
      </c>
      <c r="J35" s="79">
        <v>0.0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>
      <c r="A36" s="80" t="s">
        <v>53</v>
      </c>
      <c r="B36" s="90">
        <f t="shared" ref="B36:J36" si="1">SUM(B5:B35)</f>
        <v>0</v>
      </c>
      <c r="C36" s="90">
        <f t="shared" si="1"/>
        <v>0</v>
      </c>
      <c r="D36" s="90">
        <f t="shared" si="1"/>
        <v>0</v>
      </c>
      <c r="E36" s="90">
        <f t="shared" si="1"/>
        <v>0</v>
      </c>
      <c r="F36" s="90">
        <f t="shared" si="1"/>
        <v>0</v>
      </c>
      <c r="G36" s="90">
        <f t="shared" si="1"/>
        <v>0</v>
      </c>
      <c r="H36" s="90">
        <f t="shared" si="1"/>
        <v>0</v>
      </c>
      <c r="I36" s="90">
        <f t="shared" si="1"/>
        <v>0</v>
      </c>
      <c r="J36" s="90">
        <f t="shared" si="1"/>
        <v>0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2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72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65" t="s">
        <v>46</v>
      </c>
      <c r="B3" s="100"/>
      <c r="C3" s="100"/>
      <c r="D3" s="67" t="s">
        <v>47</v>
      </c>
      <c r="E3" s="100"/>
      <c r="F3" s="100"/>
      <c r="G3" s="100"/>
      <c r="H3" s="67" t="s">
        <v>48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84" t="s">
        <v>21</v>
      </c>
      <c r="C4" s="87" t="s">
        <v>49</v>
      </c>
      <c r="D4" s="88" t="s">
        <v>50</v>
      </c>
      <c r="E4" s="110"/>
      <c r="F4" s="84" t="s">
        <v>21</v>
      </c>
      <c r="G4" s="85" t="s">
        <v>49</v>
      </c>
      <c r="H4" s="86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4">
        <v>43770.0</v>
      </c>
      <c r="B5" s="43">
        <v>1.0</v>
      </c>
      <c r="C5" s="40" t="str">
        <f>'Matérias-Primas'!C3</f>
        <v>Farinha</v>
      </c>
      <c r="D5" s="75">
        <v>0.0</v>
      </c>
      <c r="E5" s="40"/>
      <c r="F5" s="43">
        <v>1.0</v>
      </c>
      <c r="G5" s="40" t="str">
        <f>'Matérias-Primas'!C3</f>
        <v>Farinha</v>
      </c>
      <c r="H5" s="76">
        <f>('Fórmulas Produção'!D5*'OP - NOV'!B$35)+('Fórmulas Produção'!I5*'OP - NOV'!C$35)+('Fórmulas Produção'!N5*'OP - NOV'!D$35)+('Fórmulas Produção'!D23*'OP - NOV'!E$35)+('Fórmulas Produção'!I23*'OP - NOV'!F$35)+('Fórmulas Produção'!N23*'OP - NOV'!G$35)+('Fórmulas Produção'!D41*'OP - NOV'!H$35)+('Fórmulas Produção'!I41*'OP - NOV'!I$35)+('Fórmulas Produção'!N41*'OP - NOV'!J$35)</f>
        <v>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4"/>
      <c r="B6" s="43">
        <v>2.0</v>
      </c>
      <c r="C6" s="40" t="str">
        <f>'Matérias-Primas'!C4</f>
        <v>Fermento em pó</v>
      </c>
      <c r="D6" s="75">
        <v>0.0</v>
      </c>
      <c r="E6" s="40"/>
      <c r="F6" s="43">
        <v>2.0</v>
      </c>
      <c r="G6" s="40" t="str">
        <f>'Matérias-Primas'!C4</f>
        <v>Fermento em pó</v>
      </c>
      <c r="H6" s="76">
        <f>('Fórmulas Produção'!D6*'OP - NOV'!B$35)+('Fórmulas Produção'!I6*'OP - NOV'!C$35)+('Fórmulas Produção'!N6*'OP - NOV'!D$35)+('Fórmulas Produção'!D24*'OP - NOV'!E$35)+('Fórmulas Produção'!I24*'OP - NOV'!F$35)+('Fórmulas Produção'!N24*'OP - NOV'!G$35)+('Fórmulas Produção'!D42*'OP - NOV'!H$35)+('Fórmulas Produção'!I42*'OP - NOV'!I$35)+('Fórmulas Produção'!N42*'OP - NOV'!J$35)</f>
        <v>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3">
        <v>3.0</v>
      </c>
      <c r="G7" s="40" t="str">
        <f>'Matérias-Primas'!C5</f>
        <v>(Digite sua matéria-prima)</v>
      </c>
      <c r="H7" s="76">
        <f>('Fórmulas Produção'!D7*'OP - NOV'!B$35)+('Fórmulas Produção'!I7*'OP - NOV'!C$35)+('Fórmulas Produção'!N7*'OP - NOV'!D$35)+('Fórmulas Produção'!D25*'OP - NOV'!E$35)+('Fórmulas Produção'!I25*'OP - NOV'!F$35)+('Fórmulas Produção'!N25*'OP - NOV'!G$35)+('Fórmulas Produção'!D43*'OP - NOV'!H$35)+('Fórmulas Produção'!I43*'OP - NOV'!I$35)+('Fórmulas Produção'!N43*'OP - NOV'!J$35)</f>
        <v>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3">
        <v>4.0</v>
      </c>
      <c r="G8" s="40" t="str">
        <f>'Matérias-Primas'!C6</f>
        <v>(Digite sua matéria-prima)</v>
      </c>
      <c r="H8" s="76">
        <f>('Fórmulas Produção'!D8*'OP - NOV'!B$35)+('Fórmulas Produção'!I8*'OP - NOV'!C$35)+('Fórmulas Produção'!N8*'OP - NOV'!D$35)+('Fórmulas Produção'!D26*'OP - NOV'!E$35)+('Fórmulas Produção'!I26*'OP - NOV'!F$35)+('Fórmulas Produção'!N26*'OP - NOV'!G$35)+('Fórmulas Produção'!D44*'OP - NOV'!H$35)+('Fórmulas Produção'!I44*'OP - NOV'!I$35)+('Fórmulas Produção'!N44*'OP - NOV'!J$35)</f>
        <v>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3">
        <v>5.0</v>
      </c>
      <c r="G9" s="40" t="str">
        <f>'Matérias-Primas'!C7</f>
        <v>(Digite sua matéria-prima)</v>
      </c>
      <c r="H9" s="76">
        <f>('Fórmulas Produção'!D9*'OP - NOV'!B$35)+('Fórmulas Produção'!I9*'OP - NOV'!C$35)+('Fórmulas Produção'!N9*'OP - NOV'!D$35)+('Fórmulas Produção'!D27*'OP - NOV'!E$35)+('Fórmulas Produção'!I27*'OP - NOV'!F$35)+('Fórmulas Produção'!N27*'OP - NOV'!G$35)+('Fórmulas Produção'!D45*'OP - NOV'!H$35)+('Fórmulas Produção'!I45*'OP - NOV'!I$35)+('Fórmulas Produção'!N45*'OP - NOV'!J$35)</f>
        <v>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3">
        <v>6.0</v>
      </c>
      <c r="G10" s="40" t="str">
        <f>'Matérias-Primas'!C8</f>
        <v>(Digite sua matéria-prima)</v>
      </c>
      <c r="H10" s="76">
        <f>('Fórmulas Produção'!D10*'OP - NOV'!B$35)+('Fórmulas Produção'!I10*'OP - NOV'!C$35)+('Fórmulas Produção'!N10*'OP - NOV'!D$35)+('Fórmulas Produção'!D28*'OP - NOV'!E$35)+('Fórmulas Produção'!I28*'OP - NOV'!F$35)+('Fórmulas Produção'!N28*'OP - NOV'!G$35)+('Fórmulas Produção'!D46*'OP - NOV'!H$35)+('Fórmulas Produção'!I46*'OP - NOV'!I$35)+('Fórmulas Produção'!N46*'OP - NOV'!J$35)</f>
        <v>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3">
        <v>7.0</v>
      </c>
      <c r="G11" s="40" t="str">
        <f>'Matérias-Primas'!C9</f>
        <v>(Digite sua matéria-prima)</v>
      </c>
      <c r="H11" s="76">
        <f>('Fórmulas Produção'!D11*'OP - NOV'!B$35)+('Fórmulas Produção'!I11*'OP - NOV'!C$35)+('Fórmulas Produção'!N11*'OP - NOV'!D$35)+('Fórmulas Produção'!D29*'OP - NOV'!E$35)+('Fórmulas Produção'!I29*'OP - NOV'!F$35)+('Fórmulas Produção'!N29*'OP - NOV'!G$35)+('Fórmulas Produção'!D47*'OP - NOV'!H$35)+('Fórmulas Produção'!I47*'OP - NOV'!I$35)+('Fórmulas Produção'!N47*'OP - NOV'!J$35)</f>
        <v>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3">
        <v>8.0</v>
      </c>
      <c r="G12" s="40" t="str">
        <f>'Matérias-Primas'!C10</f>
        <v>(Digite sua matéria-prima)</v>
      </c>
      <c r="H12" s="76">
        <f>('Fórmulas Produção'!D12*'OP - NOV'!B$35)+('Fórmulas Produção'!I12*'OP - NOV'!C$35)+('Fórmulas Produção'!N12*'OP - NOV'!D$35)+('Fórmulas Produção'!D30*'OP - NOV'!E$35)+('Fórmulas Produção'!I30*'OP - NOV'!F$35)+('Fórmulas Produção'!N30*'OP - NOV'!G$35)+('Fórmulas Produção'!D48*'OP - NOV'!H$35)+('Fórmulas Produção'!I48*'OP - NOV'!I$35)+('Fórmulas Produção'!N48*'OP - NOV'!J$35)</f>
        <v>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3">
        <v>9.0</v>
      </c>
      <c r="G13" s="40" t="str">
        <f>'Matérias-Primas'!C11</f>
        <v>(Digite sua matéria-prima)</v>
      </c>
      <c r="H13" s="76">
        <f>('Fórmulas Produção'!D13*'OP - NOV'!B$35)+('Fórmulas Produção'!I13*'OP - NOV'!C$35)+('Fórmulas Produção'!N13*'OP - NOV'!D$35)+('Fórmulas Produção'!D31*'OP - NOV'!E$35)+('Fórmulas Produção'!I31*'OP - NOV'!F$35)+('Fórmulas Produção'!N31*'OP - NOV'!G$35)+('Fórmulas Produção'!D49*'OP - NOV'!H$35)+('Fórmulas Produção'!I49*'OP - NOV'!I$35)+('Fórmulas Produção'!N49*'OP - NOV'!J$35)</f>
        <v>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3">
        <v>10.0</v>
      </c>
      <c r="G14" s="40" t="str">
        <f>'Matérias-Primas'!C12</f>
        <v>(Digite sua matéria-prima)</v>
      </c>
      <c r="H14" s="76">
        <f>('Fórmulas Produção'!D14*'OP - NOV'!B$35)+('Fórmulas Produção'!I14*'OP - NOV'!C$35)+('Fórmulas Produção'!N14*'OP - NOV'!D$35)+('Fórmulas Produção'!D32*'OP - NOV'!E$35)+('Fórmulas Produção'!I32*'OP - NOV'!F$35)+('Fórmulas Produção'!N32*'OP - NOV'!G$35)+('Fórmulas Produção'!D50*'OP - NOV'!H$35)+('Fórmulas Produção'!I50*'OP - NOV'!I$35)+('Fórmulas Produção'!N50*'OP - NOV'!J$35)</f>
        <v>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3">
        <v>11.0</v>
      </c>
      <c r="G15" s="40" t="str">
        <f>'Matérias-Primas'!C13</f>
        <v>(Digite sua matéria-prima)</v>
      </c>
      <c r="H15" s="76">
        <f>('Fórmulas Produção'!D15*'OP - NOV'!B$35)+('Fórmulas Produção'!I15*'OP - NOV'!C$35)+('Fórmulas Produção'!N15*'OP - NOV'!D$35)+('Fórmulas Produção'!D33*'OP - NOV'!E$35)+('Fórmulas Produção'!I33*'OP - NOV'!F$35)+('Fórmulas Produção'!N33*'OP - NOV'!G$35)+('Fórmulas Produção'!D51*'OP - NOV'!H$35)+('Fórmulas Produção'!I51*'OP - NOV'!I$35)+('Fórmulas Produção'!N51*'OP - NOV'!J$35)</f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3">
        <v>12.0</v>
      </c>
      <c r="G16" s="40" t="str">
        <f>'Matérias-Primas'!C14</f>
        <v>(Digite sua matéria-prima)</v>
      </c>
      <c r="H16" s="76">
        <f>('Fórmulas Produção'!D16*'OP - NOV'!B$35)+('Fórmulas Produção'!I16*'OP - NOV'!C$35)+('Fórmulas Produção'!N16*'OP - NOV'!D$35)+('Fórmulas Produção'!D34*'OP - NOV'!E$35)+('Fórmulas Produção'!I34*'OP - NOV'!F$35)+('Fórmulas Produção'!N34*'OP - NOV'!G$35)+('Fórmulas Produção'!D52*'OP - NOV'!H$35)+('Fórmulas Produção'!I52*'OP - NOV'!I$35)+('Fórmulas Produção'!N52*'OP - NOV'!J$35)</f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3">
        <v>13.0</v>
      </c>
      <c r="G17" s="40" t="str">
        <f>'Matérias-Primas'!C15</f>
        <v>(Digite sua matéria-prima)</v>
      </c>
      <c r="H17" s="76">
        <f>('Fórmulas Produção'!D17*'OP - NOV'!B$35)+('Fórmulas Produção'!I17*'OP - NOV'!C$35)+('Fórmulas Produção'!N17*'OP - NOV'!D$35)+('Fórmulas Produção'!D35*'OP - NOV'!E$35)+('Fórmulas Produção'!I35*'OP - NOV'!F$35)+('Fórmulas Produção'!N35*'OP - NOV'!G$35)+('Fórmulas Produção'!D53*'OP - NOV'!H$35)+('Fórmulas Produção'!I53*'OP - NOV'!I$35)+('Fórmulas Produção'!N53*'OP - NOV'!J$35)</f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3">
        <v>14.0</v>
      </c>
      <c r="G18" s="40" t="str">
        <f>'Matérias-Primas'!C16</f>
        <v>(Digite sua matéria-prima)</v>
      </c>
      <c r="H18" s="76">
        <f>('Fórmulas Produção'!D18*'OP - NOV'!B$35)+('Fórmulas Produção'!I18*'OP - NOV'!C$35)+('Fórmulas Produção'!N18*'OP - NOV'!D$35)+('Fórmulas Produção'!D36*'OP - NOV'!E$35)+('Fórmulas Produção'!I36*'OP - NOV'!F$35)+('Fórmulas Produção'!N36*'OP - NOV'!G$35)+('Fórmulas Produção'!D54*'OP - NOV'!H$35)+('Fórmulas Produção'!I54*'OP - NOV'!I$35)+('Fórmulas Produção'!N54*'OP - NOV'!J$35)</f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3">
        <v>15.0</v>
      </c>
      <c r="G19" s="40" t="str">
        <f>'Matérias-Primas'!C17</f>
        <v>(Digite sua matéria-prima)</v>
      </c>
      <c r="H19" s="76">
        <f>('Fórmulas Produção'!D19*'OP - NOV'!B$35)+('Fórmulas Produção'!I19*'OP - NOV'!C$35)+('Fórmulas Produção'!N19*'OP - NOV'!D$35)+('Fórmulas Produção'!D37*'OP - NOV'!E$35)+('Fórmulas Produção'!I37*'OP - NOV'!F$35)+('Fórmulas Produção'!N37*'OP - NOV'!G$35)+('Fórmulas Produção'!D55*'OP - NOV'!H$35)+('Fórmulas Produção'!I55*'OP - NOV'!I$35)+('Fórmulas Produção'!N55*'OP - NOV'!J$35)</f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"44207.0,44238.0,44266.0,44297.0,44327.0,44358.0,44388.0,44419.0,44450.0,44480.0,44511.0,44541.0,13/11,14/11,15/11,16/11,17/11,18/11,19/11,20/11,21/11,22/11,23/11,24/11,25/11,26/11,27/11,28/11,29/11,30/11"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77" t="s">
        <v>73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77" t="s">
        <v>52</v>
      </c>
      <c r="C3" s="20"/>
      <c r="D3" s="20"/>
      <c r="E3" s="20"/>
      <c r="F3" s="20"/>
      <c r="G3" s="20"/>
      <c r="H3" s="20"/>
      <c r="I3" s="20"/>
      <c r="J3" s="21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68"/>
      <c r="B4" s="67" t="str">
        <f>'Fórmulas Produção'!B3</f>
        <v>Pão Francês</v>
      </c>
      <c r="C4" s="67" t="str">
        <f>'Fórmulas Produção'!G3</f>
        <v>Produto 2</v>
      </c>
      <c r="D4" s="67" t="str">
        <f>'Fórmulas Produção'!L3</f>
        <v>Produto 3</v>
      </c>
      <c r="E4" s="67" t="str">
        <f>'Fórmulas Produção'!B21</f>
        <v>Produto 4</v>
      </c>
      <c r="F4" s="67" t="str">
        <f>'Fórmulas Produção'!G21</f>
        <v>Produto 5</v>
      </c>
      <c r="G4" s="67" t="str">
        <f>'Fórmulas Produção'!L21</f>
        <v>Produto 6</v>
      </c>
      <c r="H4" s="67" t="str">
        <f>'Fórmulas Produção'!B39</f>
        <v>Produto 7</v>
      </c>
      <c r="I4" s="67" t="str">
        <f>'Fórmulas Produção'!G39</f>
        <v>Produto 8</v>
      </c>
      <c r="J4" s="67" t="str">
        <f>'Fórmulas Produção'!L39</f>
        <v>Produto 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78">
        <v>43770.0</v>
      </c>
      <c r="B5" s="79">
        <v>0.0</v>
      </c>
      <c r="C5" s="79">
        <v>0.0</v>
      </c>
      <c r="D5" s="79">
        <v>0.0</v>
      </c>
      <c r="E5" s="79">
        <v>0.0</v>
      </c>
      <c r="F5" s="79">
        <v>0.0</v>
      </c>
      <c r="G5" s="79">
        <v>0.0</v>
      </c>
      <c r="H5" s="79">
        <v>0.0</v>
      </c>
      <c r="I5" s="79">
        <v>0.0</v>
      </c>
      <c r="J5" s="79">
        <v>0.0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78">
        <v>43771.0</v>
      </c>
      <c r="B6" s="79">
        <v>0.0</v>
      </c>
      <c r="C6" s="79">
        <v>0.0</v>
      </c>
      <c r="D6" s="79">
        <v>0.0</v>
      </c>
      <c r="E6" s="79">
        <v>0.0</v>
      </c>
      <c r="F6" s="79">
        <v>0.0</v>
      </c>
      <c r="G6" s="79">
        <v>0.0</v>
      </c>
      <c r="H6" s="79">
        <v>0.0</v>
      </c>
      <c r="I6" s="79">
        <v>0.0</v>
      </c>
      <c r="J6" s="79">
        <v>0.0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78">
        <v>43772.0</v>
      </c>
      <c r="B7" s="79">
        <v>0.0</v>
      </c>
      <c r="C7" s="79">
        <v>0.0</v>
      </c>
      <c r="D7" s="79">
        <v>0.0</v>
      </c>
      <c r="E7" s="79">
        <v>0.0</v>
      </c>
      <c r="F7" s="79">
        <v>0.0</v>
      </c>
      <c r="G7" s="79">
        <v>0.0</v>
      </c>
      <c r="H7" s="79">
        <v>0.0</v>
      </c>
      <c r="I7" s="79">
        <v>0.0</v>
      </c>
      <c r="J7" s="79">
        <v>0.0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78">
        <v>43773.0</v>
      </c>
      <c r="B8" s="79">
        <v>0.0</v>
      </c>
      <c r="C8" s="79">
        <v>0.0</v>
      </c>
      <c r="D8" s="79">
        <v>0.0</v>
      </c>
      <c r="E8" s="79">
        <v>0.0</v>
      </c>
      <c r="F8" s="79">
        <v>0.0</v>
      </c>
      <c r="G8" s="79">
        <v>0.0</v>
      </c>
      <c r="H8" s="79">
        <v>0.0</v>
      </c>
      <c r="I8" s="79">
        <v>0.0</v>
      </c>
      <c r="J8" s="79">
        <v>0.0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78">
        <v>43774.0</v>
      </c>
      <c r="B9" s="79">
        <v>0.0</v>
      </c>
      <c r="C9" s="79">
        <v>0.0</v>
      </c>
      <c r="D9" s="79">
        <v>0.0</v>
      </c>
      <c r="E9" s="79">
        <v>0.0</v>
      </c>
      <c r="F9" s="79">
        <v>0.0</v>
      </c>
      <c r="G9" s="79">
        <v>0.0</v>
      </c>
      <c r="H9" s="79">
        <v>0.0</v>
      </c>
      <c r="I9" s="79">
        <v>0.0</v>
      </c>
      <c r="J9" s="79">
        <v>0.0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78">
        <v>43775.0</v>
      </c>
      <c r="B10" s="79">
        <v>0.0</v>
      </c>
      <c r="C10" s="79">
        <v>0.0</v>
      </c>
      <c r="D10" s="79">
        <v>0.0</v>
      </c>
      <c r="E10" s="79">
        <v>0.0</v>
      </c>
      <c r="F10" s="79">
        <v>0.0</v>
      </c>
      <c r="G10" s="79">
        <v>0.0</v>
      </c>
      <c r="H10" s="79">
        <v>0.0</v>
      </c>
      <c r="I10" s="79">
        <v>0.0</v>
      </c>
      <c r="J10" s="79">
        <v>0.0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78">
        <v>43776.0</v>
      </c>
      <c r="B11" s="79">
        <v>0.0</v>
      </c>
      <c r="C11" s="79">
        <v>0.0</v>
      </c>
      <c r="D11" s="79">
        <v>0.0</v>
      </c>
      <c r="E11" s="79">
        <v>0.0</v>
      </c>
      <c r="F11" s="79">
        <v>0.0</v>
      </c>
      <c r="G11" s="79">
        <v>0.0</v>
      </c>
      <c r="H11" s="79">
        <v>0.0</v>
      </c>
      <c r="I11" s="79">
        <v>0.0</v>
      </c>
      <c r="J11" s="79">
        <v>0.0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78">
        <v>43777.0</v>
      </c>
      <c r="B12" s="79">
        <v>0.0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78">
        <v>43778.0</v>
      </c>
      <c r="B13" s="79">
        <v>0.0</v>
      </c>
      <c r="C13" s="79">
        <v>0.0</v>
      </c>
      <c r="D13" s="79">
        <v>0.0</v>
      </c>
      <c r="E13" s="79">
        <v>0.0</v>
      </c>
      <c r="F13" s="79">
        <v>0.0</v>
      </c>
      <c r="G13" s="79">
        <v>0.0</v>
      </c>
      <c r="H13" s="79">
        <v>0.0</v>
      </c>
      <c r="I13" s="79">
        <v>0.0</v>
      </c>
      <c r="J13" s="79">
        <v>0.0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78">
        <v>43779.0</v>
      </c>
      <c r="B14" s="79">
        <v>0.0</v>
      </c>
      <c r="C14" s="79">
        <v>0.0</v>
      </c>
      <c r="D14" s="79">
        <v>0.0</v>
      </c>
      <c r="E14" s="79">
        <v>0.0</v>
      </c>
      <c r="F14" s="79">
        <v>0.0</v>
      </c>
      <c r="G14" s="79">
        <v>0.0</v>
      </c>
      <c r="H14" s="79">
        <v>0.0</v>
      </c>
      <c r="I14" s="79">
        <v>0.0</v>
      </c>
      <c r="J14" s="79">
        <v>0.0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78">
        <v>43780.0</v>
      </c>
      <c r="B15" s="79">
        <v>0.0</v>
      </c>
      <c r="C15" s="79">
        <v>0.0</v>
      </c>
      <c r="D15" s="79">
        <v>0.0</v>
      </c>
      <c r="E15" s="79">
        <v>0.0</v>
      </c>
      <c r="F15" s="79">
        <v>0.0</v>
      </c>
      <c r="G15" s="79">
        <v>0.0</v>
      </c>
      <c r="H15" s="79">
        <v>0.0</v>
      </c>
      <c r="I15" s="79">
        <v>0.0</v>
      </c>
      <c r="J15" s="79">
        <v>0.0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78">
        <v>43781.0</v>
      </c>
      <c r="B16" s="79">
        <v>0.0</v>
      </c>
      <c r="C16" s="79">
        <v>0.0</v>
      </c>
      <c r="D16" s="79">
        <v>0.0</v>
      </c>
      <c r="E16" s="79">
        <v>0.0</v>
      </c>
      <c r="F16" s="79">
        <v>0.0</v>
      </c>
      <c r="G16" s="79">
        <v>0.0</v>
      </c>
      <c r="H16" s="79">
        <v>0.0</v>
      </c>
      <c r="I16" s="79">
        <v>0.0</v>
      </c>
      <c r="J16" s="79">
        <v>0.0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78">
        <v>43782.0</v>
      </c>
      <c r="B17" s="79">
        <v>0.0</v>
      </c>
      <c r="C17" s="79">
        <v>0.0</v>
      </c>
      <c r="D17" s="79">
        <v>0.0</v>
      </c>
      <c r="E17" s="79">
        <v>0.0</v>
      </c>
      <c r="F17" s="79">
        <v>0.0</v>
      </c>
      <c r="G17" s="79">
        <v>0.0</v>
      </c>
      <c r="H17" s="79">
        <v>0.0</v>
      </c>
      <c r="I17" s="79">
        <v>0.0</v>
      </c>
      <c r="J17" s="79">
        <v>0.0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78">
        <v>43783.0</v>
      </c>
      <c r="B18" s="79">
        <v>0.0</v>
      </c>
      <c r="C18" s="79">
        <v>0.0</v>
      </c>
      <c r="D18" s="79">
        <v>0.0</v>
      </c>
      <c r="E18" s="79">
        <v>0.0</v>
      </c>
      <c r="F18" s="79">
        <v>0.0</v>
      </c>
      <c r="G18" s="79">
        <v>0.0</v>
      </c>
      <c r="H18" s="79">
        <v>0.0</v>
      </c>
      <c r="I18" s="79">
        <v>0.0</v>
      </c>
      <c r="J18" s="79">
        <v>0.0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78">
        <v>43784.0</v>
      </c>
      <c r="B19" s="79">
        <v>0.0</v>
      </c>
      <c r="C19" s="79">
        <v>0.0</v>
      </c>
      <c r="D19" s="79">
        <v>0.0</v>
      </c>
      <c r="E19" s="79">
        <v>0.0</v>
      </c>
      <c r="F19" s="79">
        <v>0.0</v>
      </c>
      <c r="G19" s="79">
        <v>0.0</v>
      </c>
      <c r="H19" s="79">
        <v>0.0</v>
      </c>
      <c r="I19" s="79">
        <v>0.0</v>
      </c>
      <c r="J19" s="79">
        <v>0.0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78">
        <v>43785.0</v>
      </c>
      <c r="B20" s="79">
        <v>0.0</v>
      </c>
      <c r="C20" s="79">
        <v>0.0</v>
      </c>
      <c r="D20" s="79">
        <v>0.0</v>
      </c>
      <c r="E20" s="79">
        <v>0.0</v>
      </c>
      <c r="F20" s="79">
        <v>0.0</v>
      </c>
      <c r="G20" s="79">
        <v>0.0</v>
      </c>
      <c r="H20" s="79">
        <v>0.0</v>
      </c>
      <c r="I20" s="79">
        <v>0.0</v>
      </c>
      <c r="J20" s="79">
        <v>0.0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78">
        <v>43786.0</v>
      </c>
      <c r="B21" s="79">
        <v>0.0</v>
      </c>
      <c r="C21" s="79">
        <v>0.0</v>
      </c>
      <c r="D21" s="79">
        <v>0.0</v>
      </c>
      <c r="E21" s="79">
        <v>0.0</v>
      </c>
      <c r="F21" s="79">
        <v>0.0</v>
      </c>
      <c r="G21" s="79">
        <v>0.0</v>
      </c>
      <c r="H21" s="79">
        <v>0.0</v>
      </c>
      <c r="I21" s="79">
        <v>0.0</v>
      </c>
      <c r="J21" s="79">
        <v>0.0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78">
        <v>43787.0</v>
      </c>
      <c r="B22" s="79">
        <v>0.0</v>
      </c>
      <c r="C22" s="79">
        <v>0.0</v>
      </c>
      <c r="D22" s="79">
        <v>0.0</v>
      </c>
      <c r="E22" s="79">
        <v>0.0</v>
      </c>
      <c r="F22" s="79">
        <v>0.0</v>
      </c>
      <c r="G22" s="79">
        <v>0.0</v>
      </c>
      <c r="H22" s="79">
        <v>0.0</v>
      </c>
      <c r="I22" s="79">
        <v>0.0</v>
      </c>
      <c r="J22" s="79">
        <v>0.0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78">
        <v>43788.0</v>
      </c>
      <c r="B23" s="79">
        <v>0.0</v>
      </c>
      <c r="C23" s="79">
        <v>0.0</v>
      </c>
      <c r="D23" s="79">
        <v>0.0</v>
      </c>
      <c r="E23" s="79">
        <v>0.0</v>
      </c>
      <c r="F23" s="79">
        <v>0.0</v>
      </c>
      <c r="G23" s="79">
        <v>0.0</v>
      </c>
      <c r="H23" s="79">
        <v>0.0</v>
      </c>
      <c r="I23" s="79">
        <v>0.0</v>
      </c>
      <c r="J23" s="79">
        <v>0.0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78">
        <v>43789.0</v>
      </c>
      <c r="B24" s="79">
        <v>0.0</v>
      </c>
      <c r="C24" s="79">
        <v>0.0</v>
      </c>
      <c r="D24" s="79">
        <v>0.0</v>
      </c>
      <c r="E24" s="79">
        <v>0.0</v>
      </c>
      <c r="F24" s="79">
        <v>0.0</v>
      </c>
      <c r="G24" s="79">
        <v>0.0</v>
      </c>
      <c r="H24" s="79">
        <v>0.0</v>
      </c>
      <c r="I24" s="79">
        <v>0.0</v>
      </c>
      <c r="J24" s="79">
        <v>0.0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78">
        <v>43790.0</v>
      </c>
      <c r="B25" s="79">
        <v>0.0</v>
      </c>
      <c r="C25" s="79">
        <v>0.0</v>
      </c>
      <c r="D25" s="79">
        <v>0.0</v>
      </c>
      <c r="E25" s="79">
        <v>0.0</v>
      </c>
      <c r="F25" s="79">
        <v>0.0</v>
      </c>
      <c r="G25" s="79">
        <v>0.0</v>
      </c>
      <c r="H25" s="79">
        <v>0.0</v>
      </c>
      <c r="I25" s="79">
        <v>0.0</v>
      </c>
      <c r="J25" s="79">
        <v>0.0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78">
        <v>43791.0</v>
      </c>
      <c r="B26" s="79">
        <v>0.0</v>
      </c>
      <c r="C26" s="79">
        <v>0.0</v>
      </c>
      <c r="D26" s="79">
        <v>0.0</v>
      </c>
      <c r="E26" s="79">
        <v>0.0</v>
      </c>
      <c r="F26" s="79">
        <v>0.0</v>
      </c>
      <c r="G26" s="79">
        <v>0.0</v>
      </c>
      <c r="H26" s="79">
        <v>0.0</v>
      </c>
      <c r="I26" s="79">
        <v>0.0</v>
      </c>
      <c r="J26" s="79">
        <v>0.0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78">
        <v>43792.0</v>
      </c>
      <c r="B27" s="79">
        <v>0.0</v>
      </c>
      <c r="C27" s="79">
        <v>0.0</v>
      </c>
      <c r="D27" s="79">
        <v>0.0</v>
      </c>
      <c r="E27" s="79">
        <v>0.0</v>
      </c>
      <c r="F27" s="79">
        <v>0.0</v>
      </c>
      <c r="G27" s="79">
        <v>0.0</v>
      </c>
      <c r="H27" s="79">
        <v>0.0</v>
      </c>
      <c r="I27" s="79">
        <v>0.0</v>
      </c>
      <c r="J27" s="79">
        <v>0.0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78">
        <v>43793.0</v>
      </c>
      <c r="B28" s="79">
        <v>0.0</v>
      </c>
      <c r="C28" s="79">
        <v>0.0</v>
      </c>
      <c r="D28" s="79">
        <v>0.0</v>
      </c>
      <c r="E28" s="79">
        <v>0.0</v>
      </c>
      <c r="F28" s="79">
        <v>0.0</v>
      </c>
      <c r="G28" s="79">
        <v>0.0</v>
      </c>
      <c r="H28" s="79">
        <v>0.0</v>
      </c>
      <c r="I28" s="79">
        <v>0.0</v>
      </c>
      <c r="J28" s="79">
        <v>0.0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78">
        <v>43794.0</v>
      </c>
      <c r="B29" s="79">
        <v>0.0</v>
      </c>
      <c r="C29" s="79">
        <v>0.0</v>
      </c>
      <c r="D29" s="79">
        <v>0.0</v>
      </c>
      <c r="E29" s="79">
        <v>0.0</v>
      </c>
      <c r="F29" s="79">
        <v>0.0</v>
      </c>
      <c r="G29" s="79">
        <v>0.0</v>
      </c>
      <c r="H29" s="79">
        <v>0.0</v>
      </c>
      <c r="I29" s="79">
        <v>0.0</v>
      </c>
      <c r="J29" s="79">
        <v>0.0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78">
        <v>43795.0</v>
      </c>
      <c r="B30" s="79">
        <v>0.0</v>
      </c>
      <c r="C30" s="79">
        <v>0.0</v>
      </c>
      <c r="D30" s="79">
        <v>0.0</v>
      </c>
      <c r="E30" s="79">
        <v>0.0</v>
      </c>
      <c r="F30" s="79">
        <v>0.0</v>
      </c>
      <c r="G30" s="79">
        <v>0.0</v>
      </c>
      <c r="H30" s="79">
        <v>0.0</v>
      </c>
      <c r="I30" s="79">
        <v>0.0</v>
      </c>
      <c r="J30" s="79">
        <v>0.0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78">
        <v>43796.0</v>
      </c>
      <c r="B31" s="79">
        <v>0.0</v>
      </c>
      <c r="C31" s="79">
        <v>0.0</v>
      </c>
      <c r="D31" s="79">
        <v>0.0</v>
      </c>
      <c r="E31" s="79">
        <v>0.0</v>
      </c>
      <c r="F31" s="79">
        <v>0.0</v>
      </c>
      <c r="G31" s="79">
        <v>0.0</v>
      </c>
      <c r="H31" s="79">
        <v>0.0</v>
      </c>
      <c r="I31" s="79">
        <v>0.0</v>
      </c>
      <c r="J31" s="79">
        <v>0.0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78">
        <v>43797.0</v>
      </c>
      <c r="B32" s="79">
        <v>0.0</v>
      </c>
      <c r="C32" s="79">
        <v>0.0</v>
      </c>
      <c r="D32" s="79">
        <v>0.0</v>
      </c>
      <c r="E32" s="79">
        <v>0.0</v>
      </c>
      <c r="F32" s="79">
        <v>0.0</v>
      </c>
      <c r="G32" s="79">
        <v>0.0</v>
      </c>
      <c r="H32" s="79">
        <v>0.0</v>
      </c>
      <c r="I32" s="79">
        <v>0.0</v>
      </c>
      <c r="J32" s="79">
        <v>0.0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78">
        <v>43798.0</v>
      </c>
      <c r="B33" s="79">
        <v>0.0</v>
      </c>
      <c r="C33" s="79">
        <v>0.0</v>
      </c>
      <c r="D33" s="79">
        <v>0.0</v>
      </c>
      <c r="E33" s="79">
        <v>0.0</v>
      </c>
      <c r="F33" s="79">
        <v>0.0</v>
      </c>
      <c r="G33" s="79">
        <v>0.0</v>
      </c>
      <c r="H33" s="79">
        <v>0.0</v>
      </c>
      <c r="I33" s="79">
        <v>0.0</v>
      </c>
      <c r="J33" s="79">
        <v>0.0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78">
        <v>43799.0</v>
      </c>
      <c r="B34" s="79">
        <v>0.0</v>
      </c>
      <c r="C34" s="79">
        <v>0.0</v>
      </c>
      <c r="D34" s="79">
        <v>0.0</v>
      </c>
      <c r="E34" s="79">
        <v>0.0</v>
      </c>
      <c r="F34" s="79">
        <v>0.0</v>
      </c>
      <c r="G34" s="79">
        <v>0.0</v>
      </c>
      <c r="H34" s="79">
        <v>0.0</v>
      </c>
      <c r="I34" s="79">
        <v>0.0</v>
      </c>
      <c r="J34" s="79">
        <v>0.0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116" t="s">
        <v>53</v>
      </c>
      <c r="B35" s="90">
        <f t="shared" ref="B35:J35" si="1">SUM(B5:B34)</f>
        <v>0</v>
      </c>
      <c r="C35" s="90">
        <f t="shared" si="1"/>
        <v>0</v>
      </c>
      <c r="D35" s="90">
        <f t="shared" si="1"/>
        <v>0</v>
      </c>
      <c r="E35" s="90">
        <f t="shared" si="1"/>
        <v>0</v>
      </c>
      <c r="F35" s="90">
        <f t="shared" si="1"/>
        <v>0</v>
      </c>
      <c r="G35" s="90">
        <f t="shared" si="1"/>
        <v>0</v>
      </c>
      <c r="H35" s="90">
        <f t="shared" si="1"/>
        <v>0</v>
      </c>
      <c r="I35" s="90">
        <f t="shared" si="1"/>
        <v>0</v>
      </c>
      <c r="J35" s="90">
        <f t="shared" si="1"/>
        <v>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1.86"/>
    <col customWidth="1" min="2" max="2" width="3.14"/>
    <col customWidth="1" min="3" max="3" width="32.43"/>
    <col customWidth="1" min="4" max="4" width="25.86"/>
    <col customWidth="1" min="5" max="5" width="2.14"/>
    <col customWidth="1" min="6" max="6" width="3.14"/>
    <col customWidth="1" min="7" max="7" width="32.0"/>
    <col customWidth="1" min="8" max="8" width="25.86"/>
  </cols>
  <sheetData>
    <row r="1" ht="33.0" customHeight="1">
      <c r="A1" s="30" t="s">
        <v>19</v>
      </c>
      <c r="B1" s="31" t="s">
        <v>74</v>
      </c>
      <c r="C1" s="20"/>
      <c r="D1" s="20"/>
      <c r="E1" s="20"/>
      <c r="F1" s="20"/>
      <c r="G1" s="20"/>
      <c r="H1" s="21"/>
      <c r="I1" s="64"/>
      <c r="L1" s="64"/>
      <c r="M1" s="64"/>
      <c r="N1" s="64"/>
    </row>
    <row r="2" ht="15.75" customHeight="1">
      <c r="A2" s="36"/>
      <c r="B2" s="36"/>
      <c r="C2" s="36"/>
      <c r="D2" s="36"/>
      <c r="E2" s="34" t="s">
        <v>30</v>
      </c>
      <c r="F2" s="36"/>
      <c r="G2" s="36"/>
      <c r="H2" s="36"/>
    </row>
    <row r="3" ht="15.75" customHeight="1">
      <c r="A3" s="117" t="s">
        <v>46</v>
      </c>
      <c r="B3" s="39"/>
      <c r="C3" s="39"/>
      <c r="D3" s="118" t="s">
        <v>47</v>
      </c>
      <c r="E3" s="39"/>
      <c r="F3" s="39"/>
      <c r="G3" s="39"/>
      <c r="H3" s="118" t="s">
        <v>48</v>
      </c>
    </row>
    <row r="4" ht="15.75" customHeight="1">
      <c r="A4" s="68"/>
      <c r="B4" s="119" t="s">
        <v>21</v>
      </c>
      <c r="C4" s="120" t="s">
        <v>49</v>
      </c>
      <c r="D4" s="121" t="s">
        <v>50</v>
      </c>
      <c r="E4" s="92"/>
      <c r="F4" s="119" t="s">
        <v>21</v>
      </c>
      <c r="G4" s="120" t="s">
        <v>49</v>
      </c>
      <c r="H4" s="122" t="s">
        <v>50</v>
      </c>
    </row>
    <row r="5" ht="15.75" customHeight="1">
      <c r="A5" s="74">
        <v>43800.0</v>
      </c>
      <c r="B5" s="43">
        <v>1.0</v>
      </c>
      <c r="C5" s="40" t="str">
        <f>'Matérias-Primas'!C3</f>
        <v>Farinha</v>
      </c>
      <c r="D5" s="75">
        <v>0.0</v>
      </c>
      <c r="E5" s="40"/>
      <c r="F5" s="43">
        <v>1.0</v>
      </c>
      <c r="G5" s="40" t="str">
        <f>'Matérias-Primas'!C3</f>
        <v>Farinha</v>
      </c>
      <c r="H5" s="76">
        <f>('Fórmulas Produção'!D5*'OP - DEZ'!B$36)+('Fórmulas Produção'!I5*'OP - DEZ'!C$36)+('Fórmulas Produção'!N5*'OP - DEZ'!D$36)+('Fórmulas Produção'!D23*'OP - DEZ'!E$36)+('Fórmulas Produção'!I23*'OP - DEZ'!F$36)+('Fórmulas Produção'!N23*'OP - DEZ'!G$36)+('Fórmulas Produção'!D41*'OP - DEZ'!H$36)+('Fórmulas Produção'!I41*'OP - DEZ'!I$36)+('Fórmulas Produção'!N41*'OP - DEZ'!J$36)</f>
        <v>0</v>
      </c>
    </row>
    <row r="6" ht="15.75" customHeight="1">
      <c r="A6" s="74"/>
      <c r="B6" s="43">
        <v>2.0</v>
      </c>
      <c r="C6" s="40" t="str">
        <f>'Matérias-Primas'!C4</f>
        <v>Fermento em pó</v>
      </c>
      <c r="D6" s="75">
        <v>0.0</v>
      </c>
      <c r="E6" s="40"/>
      <c r="F6" s="43">
        <v>2.0</v>
      </c>
      <c r="G6" s="40" t="str">
        <f>'Matérias-Primas'!C4</f>
        <v>Fermento em pó</v>
      </c>
      <c r="H6" s="76">
        <f>('Fórmulas Produção'!D6*'OP - DEZ'!B$36)+('Fórmulas Produção'!I6*'OP - DEZ'!C$36)+('Fórmulas Produção'!N6*'OP - DEZ'!D$36)+('Fórmulas Produção'!D24*'OP - DEZ'!E$36)+('Fórmulas Produção'!I24*'OP - DEZ'!F$36)+('Fórmulas Produção'!N24*'OP - DEZ'!G$36)+('Fórmulas Produção'!D42*'OP - DEZ'!H$36)+('Fórmulas Produção'!I42*'OP - DEZ'!I$36)+('Fórmulas Produção'!N42*'OP - DEZ'!J$36)</f>
        <v>0</v>
      </c>
    </row>
    <row r="7" ht="15.75" customHeight="1">
      <c r="A7" s="74"/>
      <c r="B7" s="43">
        <v>3.0</v>
      </c>
      <c r="C7" s="40" t="str">
        <f>'Matérias-Primas'!C5</f>
        <v>(Digite sua matéria-prima)</v>
      </c>
      <c r="D7" s="75">
        <v>0.0</v>
      </c>
      <c r="E7" s="40"/>
      <c r="F7" s="43">
        <v>3.0</v>
      </c>
      <c r="G7" s="40" t="str">
        <f>'Matérias-Primas'!C5</f>
        <v>(Digite sua matéria-prima)</v>
      </c>
      <c r="H7" s="76">
        <f>('Fórmulas Produção'!D7*'OP - DEZ'!B$36)+('Fórmulas Produção'!I7*'OP - DEZ'!C$36)+('Fórmulas Produção'!N7*'OP - DEZ'!D$36)+('Fórmulas Produção'!D25*'OP - DEZ'!E$36)+('Fórmulas Produção'!I25*'OP - DEZ'!F$36)+('Fórmulas Produção'!N25*'OP - DEZ'!G$36)+('Fórmulas Produção'!D43*'OP - DEZ'!H$36)+('Fórmulas Produção'!I43*'OP - DEZ'!I$36)+('Fórmulas Produção'!N43*'OP - DEZ'!J$36)</f>
        <v>0</v>
      </c>
    </row>
    <row r="8" ht="15.75" customHeight="1">
      <c r="A8" s="74"/>
      <c r="B8" s="43">
        <v>4.0</v>
      </c>
      <c r="C8" s="40" t="str">
        <f>'Matérias-Primas'!C6</f>
        <v>(Digite sua matéria-prima)</v>
      </c>
      <c r="D8" s="75">
        <v>0.0</v>
      </c>
      <c r="E8" s="40"/>
      <c r="F8" s="43">
        <v>4.0</v>
      </c>
      <c r="G8" s="40" t="str">
        <f>'Matérias-Primas'!C6</f>
        <v>(Digite sua matéria-prima)</v>
      </c>
      <c r="H8" s="76">
        <f>('Fórmulas Produção'!D8*'OP - DEZ'!B$36)+('Fórmulas Produção'!I8*'OP - DEZ'!C$36)+('Fórmulas Produção'!N8*'OP - DEZ'!D$36)+('Fórmulas Produção'!D26*'OP - DEZ'!E$36)+('Fórmulas Produção'!I26*'OP - DEZ'!F$36)+('Fórmulas Produção'!N26*'OP - DEZ'!G$36)+('Fórmulas Produção'!D44*'OP - DEZ'!H$36)+('Fórmulas Produção'!I44*'OP - DEZ'!I$36)+('Fórmulas Produção'!N44*'OP - DEZ'!J$36)</f>
        <v>0</v>
      </c>
    </row>
    <row r="9" ht="15.75" customHeight="1">
      <c r="A9" s="74"/>
      <c r="B9" s="43">
        <v>5.0</v>
      </c>
      <c r="C9" s="40" t="str">
        <f>'Matérias-Primas'!C7</f>
        <v>(Digite sua matéria-prima)</v>
      </c>
      <c r="D9" s="75">
        <v>0.0</v>
      </c>
      <c r="E9" s="40"/>
      <c r="F9" s="43">
        <v>5.0</v>
      </c>
      <c r="G9" s="40" t="str">
        <f>'Matérias-Primas'!C7</f>
        <v>(Digite sua matéria-prima)</v>
      </c>
      <c r="H9" s="76">
        <f>('Fórmulas Produção'!D9*'OP - DEZ'!B$36)+('Fórmulas Produção'!I9*'OP - DEZ'!C$36)+('Fórmulas Produção'!N9*'OP - DEZ'!D$36)+('Fórmulas Produção'!D27*'OP - DEZ'!E$36)+('Fórmulas Produção'!I27*'OP - DEZ'!F$36)+('Fórmulas Produção'!N27*'OP - DEZ'!G$36)+('Fórmulas Produção'!D45*'OP - DEZ'!H$36)+('Fórmulas Produção'!I45*'OP - DEZ'!I$36)+('Fórmulas Produção'!N45*'OP - DEZ'!J$36)</f>
        <v>0</v>
      </c>
    </row>
    <row r="10" ht="15.75" customHeight="1">
      <c r="A10" s="74"/>
      <c r="B10" s="43">
        <v>6.0</v>
      </c>
      <c r="C10" s="40" t="str">
        <f>'Matérias-Primas'!C8</f>
        <v>(Digite sua matéria-prima)</v>
      </c>
      <c r="D10" s="75">
        <v>0.0</v>
      </c>
      <c r="E10" s="40"/>
      <c r="F10" s="43">
        <v>6.0</v>
      </c>
      <c r="G10" s="40" t="str">
        <f>'Matérias-Primas'!C8</f>
        <v>(Digite sua matéria-prima)</v>
      </c>
      <c r="H10" s="76">
        <f>('Fórmulas Produção'!D10*'OP - DEZ'!B$36)+('Fórmulas Produção'!I10*'OP - DEZ'!C$36)+('Fórmulas Produção'!N10*'OP - DEZ'!D$36)+('Fórmulas Produção'!D28*'OP - DEZ'!E$36)+('Fórmulas Produção'!I28*'OP - DEZ'!F$36)+('Fórmulas Produção'!N28*'OP - DEZ'!G$36)+('Fórmulas Produção'!D46*'OP - DEZ'!H$36)+('Fórmulas Produção'!I46*'OP - DEZ'!I$36)+('Fórmulas Produção'!N46*'OP - DEZ'!J$36)</f>
        <v>0</v>
      </c>
    </row>
    <row r="11" ht="15.75" customHeight="1">
      <c r="A11" s="74"/>
      <c r="B11" s="43">
        <v>7.0</v>
      </c>
      <c r="C11" s="40" t="str">
        <f>'Matérias-Primas'!C9</f>
        <v>(Digite sua matéria-prima)</v>
      </c>
      <c r="D11" s="75">
        <v>0.0</v>
      </c>
      <c r="E11" s="40"/>
      <c r="F11" s="43">
        <v>7.0</v>
      </c>
      <c r="G11" s="40" t="str">
        <f>'Matérias-Primas'!C9</f>
        <v>(Digite sua matéria-prima)</v>
      </c>
      <c r="H11" s="76">
        <f>('Fórmulas Produção'!D11*'OP - DEZ'!B$36)+('Fórmulas Produção'!I11*'OP - DEZ'!C$36)+('Fórmulas Produção'!N11*'OP - DEZ'!D$36)+('Fórmulas Produção'!D29*'OP - DEZ'!E$36)+('Fórmulas Produção'!I29*'OP - DEZ'!F$36)+('Fórmulas Produção'!N29*'OP - DEZ'!G$36)+('Fórmulas Produção'!D47*'OP - DEZ'!H$36)+('Fórmulas Produção'!I47*'OP - DEZ'!I$36)+('Fórmulas Produção'!N47*'OP - DEZ'!J$36)</f>
        <v>0</v>
      </c>
    </row>
    <row r="12" ht="15.75" customHeight="1">
      <c r="A12" s="74"/>
      <c r="B12" s="43">
        <v>8.0</v>
      </c>
      <c r="C12" s="40" t="str">
        <f>'Matérias-Primas'!C10</f>
        <v>(Digite sua matéria-prima)</v>
      </c>
      <c r="D12" s="75">
        <v>0.0</v>
      </c>
      <c r="E12" s="40"/>
      <c r="F12" s="43">
        <v>8.0</v>
      </c>
      <c r="G12" s="40" t="str">
        <f>'Matérias-Primas'!C10</f>
        <v>(Digite sua matéria-prima)</v>
      </c>
      <c r="H12" s="76">
        <f>('Fórmulas Produção'!D12*'OP - DEZ'!B$36)+('Fórmulas Produção'!I12*'OP - DEZ'!C$36)+('Fórmulas Produção'!N12*'OP - DEZ'!D$36)+('Fórmulas Produção'!D30*'OP - DEZ'!E$36)+('Fórmulas Produção'!I30*'OP - DEZ'!F$36)+('Fórmulas Produção'!N30*'OP - DEZ'!G$36)+('Fórmulas Produção'!D48*'OP - DEZ'!H$36)+('Fórmulas Produção'!I48*'OP - DEZ'!I$36)+('Fórmulas Produção'!N48*'OP - DEZ'!J$36)</f>
        <v>0</v>
      </c>
    </row>
    <row r="13" ht="15.75" customHeight="1">
      <c r="A13" s="74"/>
      <c r="B13" s="43">
        <v>9.0</v>
      </c>
      <c r="C13" s="40" t="str">
        <f>'Matérias-Primas'!C11</f>
        <v>(Digite sua matéria-prima)</v>
      </c>
      <c r="D13" s="75">
        <v>0.0</v>
      </c>
      <c r="E13" s="40"/>
      <c r="F13" s="43">
        <v>9.0</v>
      </c>
      <c r="G13" s="40" t="str">
        <f>'Matérias-Primas'!C11</f>
        <v>(Digite sua matéria-prima)</v>
      </c>
      <c r="H13" s="76">
        <f>('Fórmulas Produção'!D13*'OP - DEZ'!B$36)+('Fórmulas Produção'!I13*'OP - DEZ'!C$36)+('Fórmulas Produção'!N13*'OP - DEZ'!D$36)+('Fórmulas Produção'!D31*'OP - DEZ'!E$36)+('Fórmulas Produção'!I31*'OP - DEZ'!F$36)+('Fórmulas Produção'!N31*'OP - DEZ'!G$36)+('Fórmulas Produção'!D49*'OP - DEZ'!H$36)+('Fórmulas Produção'!I49*'OP - DEZ'!I$36)+('Fórmulas Produção'!N49*'OP - DEZ'!J$36)</f>
        <v>0</v>
      </c>
    </row>
    <row r="14" ht="15.75" customHeight="1">
      <c r="A14" s="74"/>
      <c r="B14" s="43">
        <v>10.0</v>
      </c>
      <c r="C14" s="40" t="str">
        <f>'Matérias-Primas'!C12</f>
        <v>(Digite sua matéria-prima)</v>
      </c>
      <c r="D14" s="75">
        <v>0.0</v>
      </c>
      <c r="E14" s="40"/>
      <c r="F14" s="43">
        <v>10.0</v>
      </c>
      <c r="G14" s="40" t="str">
        <f>'Matérias-Primas'!C12</f>
        <v>(Digite sua matéria-prima)</v>
      </c>
      <c r="H14" s="76">
        <f>('Fórmulas Produção'!D14*'OP - DEZ'!B$36)+('Fórmulas Produção'!I14*'OP - DEZ'!C$36)+('Fórmulas Produção'!N14*'OP - DEZ'!D$36)+('Fórmulas Produção'!D32*'OP - DEZ'!E$36)+('Fórmulas Produção'!I32*'OP - DEZ'!F$36)+('Fórmulas Produção'!N32*'OP - DEZ'!G$36)+('Fórmulas Produção'!D50*'OP - DEZ'!H$36)+('Fórmulas Produção'!I50*'OP - DEZ'!I$36)+('Fórmulas Produção'!N50*'OP - DEZ'!J$36)</f>
        <v>0</v>
      </c>
    </row>
    <row r="15" ht="15.75" customHeight="1">
      <c r="A15" s="74"/>
      <c r="B15" s="43">
        <v>11.0</v>
      </c>
      <c r="C15" s="40" t="str">
        <f>'Matérias-Primas'!C13</f>
        <v>(Digite sua matéria-prima)</v>
      </c>
      <c r="D15" s="75">
        <v>0.0</v>
      </c>
      <c r="E15" s="40"/>
      <c r="F15" s="43">
        <v>11.0</v>
      </c>
      <c r="G15" s="40" t="str">
        <f>'Matérias-Primas'!C13</f>
        <v>(Digite sua matéria-prima)</v>
      </c>
      <c r="H15" s="76">
        <f>('Fórmulas Produção'!D15*'OP - DEZ'!B$36)+('Fórmulas Produção'!I15*'OP - DEZ'!C$36)+('Fórmulas Produção'!N15*'OP - DEZ'!D$36)+('Fórmulas Produção'!D33*'OP - DEZ'!E$36)+('Fórmulas Produção'!I33*'OP - DEZ'!F$36)+('Fórmulas Produção'!N33*'OP - DEZ'!G$36)+('Fórmulas Produção'!D51*'OP - DEZ'!H$36)+('Fórmulas Produção'!I51*'OP - DEZ'!I$36)+('Fórmulas Produção'!N51*'OP - DEZ'!J$36)</f>
        <v>0</v>
      </c>
    </row>
    <row r="16" ht="15.75" customHeight="1">
      <c r="A16" s="74"/>
      <c r="B16" s="43">
        <v>12.0</v>
      </c>
      <c r="C16" s="40" t="str">
        <f>'Matérias-Primas'!C14</f>
        <v>(Digite sua matéria-prima)</v>
      </c>
      <c r="D16" s="75">
        <v>0.0</v>
      </c>
      <c r="E16" s="40"/>
      <c r="F16" s="43">
        <v>12.0</v>
      </c>
      <c r="G16" s="40" t="str">
        <f>'Matérias-Primas'!C14</f>
        <v>(Digite sua matéria-prima)</v>
      </c>
      <c r="H16" s="76">
        <f>('Fórmulas Produção'!D16*'OP - DEZ'!B$36)+('Fórmulas Produção'!I16*'OP - DEZ'!C$36)+('Fórmulas Produção'!N16*'OP - DEZ'!D$36)+('Fórmulas Produção'!D34*'OP - DEZ'!E$36)+('Fórmulas Produção'!I34*'OP - DEZ'!F$36)+('Fórmulas Produção'!N34*'OP - DEZ'!G$36)+('Fórmulas Produção'!D52*'OP - DEZ'!H$36)+('Fórmulas Produção'!I52*'OP - DEZ'!I$36)+('Fórmulas Produção'!N52*'OP - DEZ'!J$36)</f>
        <v>0</v>
      </c>
    </row>
    <row r="17" ht="15.75" customHeight="1">
      <c r="A17" s="74"/>
      <c r="B17" s="43">
        <v>13.0</v>
      </c>
      <c r="C17" s="40" t="str">
        <f>'Matérias-Primas'!C15</f>
        <v>(Digite sua matéria-prima)</v>
      </c>
      <c r="D17" s="75">
        <v>0.0</v>
      </c>
      <c r="E17" s="40"/>
      <c r="F17" s="43">
        <v>13.0</v>
      </c>
      <c r="G17" s="40" t="str">
        <f>'Matérias-Primas'!C15</f>
        <v>(Digite sua matéria-prima)</v>
      </c>
      <c r="H17" s="76">
        <f>('Fórmulas Produção'!D17*'OP - DEZ'!B$36)+('Fórmulas Produção'!I17*'OP - DEZ'!C$36)+('Fórmulas Produção'!N17*'OP - DEZ'!D$36)+('Fórmulas Produção'!D35*'OP - DEZ'!E$36)+('Fórmulas Produção'!I35*'OP - DEZ'!F$36)+('Fórmulas Produção'!N35*'OP - DEZ'!G$36)+('Fórmulas Produção'!D53*'OP - DEZ'!H$36)+('Fórmulas Produção'!I53*'OP - DEZ'!I$36)+('Fórmulas Produção'!N53*'OP - DEZ'!J$36)</f>
        <v>0</v>
      </c>
    </row>
    <row r="18" ht="15.75" customHeight="1">
      <c r="A18" s="74"/>
      <c r="B18" s="43">
        <v>14.0</v>
      </c>
      <c r="C18" s="40" t="str">
        <f>'Matérias-Primas'!C16</f>
        <v>(Digite sua matéria-prima)</v>
      </c>
      <c r="D18" s="75">
        <v>0.0</v>
      </c>
      <c r="E18" s="40"/>
      <c r="F18" s="43">
        <v>14.0</v>
      </c>
      <c r="G18" s="40" t="str">
        <f>'Matérias-Primas'!C16</f>
        <v>(Digite sua matéria-prima)</v>
      </c>
      <c r="H18" s="76">
        <f>('Fórmulas Produção'!D18*'OP - DEZ'!B$36)+('Fórmulas Produção'!I18*'OP - DEZ'!C$36)+('Fórmulas Produção'!N18*'OP - DEZ'!D$36)+('Fórmulas Produção'!D36*'OP - DEZ'!E$36)+('Fórmulas Produção'!I36*'OP - DEZ'!F$36)+('Fórmulas Produção'!N36*'OP - DEZ'!G$36)+('Fórmulas Produção'!D54*'OP - DEZ'!H$36)+('Fórmulas Produção'!I54*'OP - DEZ'!I$36)+('Fórmulas Produção'!N54*'OP - DEZ'!J$36)</f>
        <v>0</v>
      </c>
    </row>
    <row r="19" ht="15.75" customHeight="1">
      <c r="A19" s="74"/>
      <c r="B19" s="43">
        <v>15.0</v>
      </c>
      <c r="C19" s="40" t="str">
        <f>'Matérias-Primas'!C17</f>
        <v>(Digite sua matéria-prima)</v>
      </c>
      <c r="D19" s="75">
        <v>0.0</v>
      </c>
      <c r="E19" s="40"/>
      <c r="F19" s="43">
        <v>15.0</v>
      </c>
      <c r="G19" s="40" t="str">
        <f>'Matérias-Primas'!C17</f>
        <v>(Digite sua matéria-prima)</v>
      </c>
      <c r="H19" s="76">
        <f>('Fórmulas Produção'!D19*'OP - DEZ'!B$36)+('Fórmulas Produção'!I19*'OP - DEZ'!C$36)+('Fórmulas Produção'!N19*'OP - DEZ'!D$36)+('Fórmulas Produção'!D37*'OP - DEZ'!E$36)+('Fórmulas Produção'!I37*'OP - DEZ'!F$36)+('Fórmulas Produção'!N37*'OP - DEZ'!G$36)+('Fórmulas Produção'!D55*'OP - DEZ'!H$36)+('Fórmulas Produção'!I55*'OP - DEZ'!I$36)+('Fórmulas Produção'!N55*'OP - DEZ'!J$36)</f>
        <v>0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H1"/>
    <mergeCell ref="A3:A4"/>
  </mergeCells>
  <conditionalFormatting sqref="A5:A19">
    <cfRule type="notContainsBlanks" dxfId="3" priority="1">
      <formula>LEN(TRIM(A5))&gt;0</formula>
    </cfRule>
  </conditionalFormatting>
  <conditionalFormatting sqref="A5:A19">
    <cfRule type="notContainsBlanks" dxfId="4" priority="2">
      <formula>LEN(TRIM(A5))&gt;0</formula>
    </cfRule>
  </conditionalFormatting>
  <dataValidations>
    <dataValidation type="list" allowBlank="1" sqref="A5:A19">
      <formula1>"44208.0,44239.0,44267.0,44298.0,44328.0,44359.0,44389.0,44420.0,44451.0,44481.0,44512.0,44542.0,13/12,14/12,15/12,16/12,17/12,18/12,19/12,20/12,21/12,22/12,23/12,24/12,25/12,26/12,27/12,28/12,29/12,30/12,31/12"</formula1>
    </dataValidation>
  </dataValidation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10" width="16.57"/>
  </cols>
  <sheetData>
    <row r="1" ht="33.0" customHeight="1">
      <c r="A1" s="30" t="s">
        <v>19</v>
      </c>
      <c r="B1" s="31" t="s">
        <v>75</v>
      </c>
      <c r="C1" s="20"/>
      <c r="D1" s="20"/>
      <c r="E1" s="20"/>
      <c r="F1" s="20"/>
      <c r="G1" s="20"/>
      <c r="H1" s="20"/>
      <c r="I1" s="20"/>
      <c r="J1" s="21"/>
    </row>
    <row r="2" ht="15.75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ht="15.75" customHeight="1">
      <c r="A3" s="65" t="s">
        <v>46</v>
      </c>
      <c r="B3" s="95" t="s">
        <v>52</v>
      </c>
      <c r="C3" s="20"/>
      <c r="D3" s="20"/>
      <c r="E3" s="20"/>
      <c r="F3" s="20"/>
      <c r="G3" s="20"/>
      <c r="H3" s="20"/>
      <c r="I3" s="20"/>
      <c r="J3" s="21"/>
    </row>
    <row r="4" ht="15.75" customHeight="1">
      <c r="A4" s="68"/>
      <c r="B4" s="71" t="str">
        <f>'Fórmulas Produção'!B3</f>
        <v>Pão Francês</v>
      </c>
      <c r="C4" s="71" t="str">
        <f>'Fórmulas Produção'!G3</f>
        <v>Produto 2</v>
      </c>
      <c r="D4" s="71" t="str">
        <f>'Fórmulas Produção'!L3</f>
        <v>Produto 3</v>
      </c>
      <c r="E4" s="71" t="str">
        <f>'Fórmulas Produção'!B21</f>
        <v>Produto 4</v>
      </c>
      <c r="F4" s="71" t="str">
        <f>'Fórmulas Produção'!G21</f>
        <v>Produto 5</v>
      </c>
      <c r="G4" s="71" t="str">
        <f>'Fórmulas Produção'!L21</f>
        <v>Produto 6</v>
      </c>
      <c r="H4" s="71" t="str">
        <f>'Fórmulas Produção'!B39</f>
        <v>Produto 7</v>
      </c>
      <c r="I4" s="71" t="str">
        <f>'Fórmulas Produção'!G39</f>
        <v>Produto 8</v>
      </c>
      <c r="J4" s="71" t="str">
        <f>'Fórmulas Produção'!L39</f>
        <v>Produto 9</v>
      </c>
    </row>
    <row r="5" ht="15.75" customHeight="1">
      <c r="A5" s="96">
        <v>43800.0</v>
      </c>
      <c r="B5" s="97">
        <v>0.0</v>
      </c>
      <c r="C5" s="97">
        <v>0.0</v>
      </c>
      <c r="D5" s="97">
        <v>0.0</v>
      </c>
      <c r="E5" s="97">
        <v>0.0</v>
      </c>
      <c r="F5" s="97">
        <v>0.0</v>
      </c>
      <c r="G5" s="97">
        <v>0.0</v>
      </c>
      <c r="H5" s="97">
        <v>0.0</v>
      </c>
      <c r="I5" s="97">
        <v>0.0</v>
      </c>
      <c r="J5" s="97">
        <v>0.0</v>
      </c>
    </row>
    <row r="6" ht="15.75" customHeight="1">
      <c r="A6" s="96">
        <v>43801.0</v>
      </c>
      <c r="B6" s="97">
        <v>0.0</v>
      </c>
      <c r="C6" s="97">
        <v>0.0</v>
      </c>
      <c r="D6" s="97">
        <v>0.0</v>
      </c>
      <c r="E6" s="97">
        <v>0.0</v>
      </c>
      <c r="F6" s="97">
        <v>0.0</v>
      </c>
      <c r="G6" s="97">
        <v>0.0</v>
      </c>
      <c r="H6" s="97">
        <v>0.0</v>
      </c>
      <c r="I6" s="97">
        <v>0.0</v>
      </c>
      <c r="J6" s="97">
        <v>0.0</v>
      </c>
    </row>
    <row r="7" ht="15.75" customHeight="1">
      <c r="A7" s="96">
        <v>43802.0</v>
      </c>
      <c r="B7" s="97">
        <v>0.0</v>
      </c>
      <c r="C7" s="97">
        <v>0.0</v>
      </c>
      <c r="D7" s="97">
        <v>0.0</v>
      </c>
      <c r="E7" s="97">
        <v>0.0</v>
      </c>
      <c r="F7" s="97">
        <v>0.0</v>
      </c>
      <c r="G7" s="97">
        <v>0.0</v>
      </c>
      <c r="H7" s="97">
        <v>0.0</v>
      </c>
      <c r="I7" s="97">
        <v>0.0</v>
      </c>
      <c r="J7" s="97">
        <v>0.0</v>
      </c>
    </row>
    <row r="8" ht="15.75" customHeight="1">
      <c r="A8" s="96">
        <v>43803.0</v>
      </c>
      <c r="B8" s="97">
        <v>0.0</v>
      </c>
      <c r="C8" s="97">
        <v>0.0</v>
      </c>
      <c r="D8" s="97">
        <v>0.0</v>
      </c>
      <c r="E8" s="97">
        <v>0.0</v>
      </c>
      <c r="F8" s="97">
        <v>0.0</v>
      </c>
      <c r="G8" s="97">
        <v>0.0</v>
      </c>
      <c r="H8" s="97">
        <v>0.0</v>
      </c>
      <c r="I8" s="97">
        <v>0.0</v>
      </c>
      <c r="J8" s="97">
        <v>0.0</v>
      </c>
    </row>
    <row r="9" ht="15.75" customHeight="1">
      <c r="A9" s="96">
        <v>43804.0</v>
      </c>
      <c r="B9" s="97">
        <v>0.0</v>
      </c>
      <c r="C9" s="97">
        <v>0.0</v>
      </c>
      <c r="D9" s="97">
        <v>0.0</v>
      </c>
      <c r="E9" s="97">
        <v>0.0</v>
      </c>
      <c r="F9" s="97">
        <v>0.0</v>
      </c>
      <c r="G9" s="97">
        <v>0.0</v>
      </c>
      <c r="H9" s="97">
        <v>0.0</v>
      </c>
      <c r="I9" s="97">
        <v>0.0</v>
      </c>
      <c r="J9" s="97">
        <v>0.0</v>
      </c>
    </row>
    <row r="10" ht="15.75" customHeight="1">
      <c r="A10" s="96">
        <v>43805.0</v>
      </c>
      <c r="B10" s="97">
        <v>0.0</v>
      </c>
      <c r="C10" s="97">
        <v>0.0</v>
      </c>
      <c r="D10" s="97">
        <v>0.0</v>
      </c>
      <c r="E10" s="97">
        <v>0.0</v>
      </c>
      <c r="F10" s="97">
        <v>0.0</v>
      </c>
      <c r="G10" s="97">
        <v>0.0</v>
      </c>
      <c r="H10" s="97">
        <v>0.0</v>
      </c>
      <c r="I10" s="97">
        <v>0.0</v>
      </c>
      <c r="J10" s="97">
        <v>0.0</v>
      </c>
    </row>
    <row r="11" ht="15.75" customHeight="1">
      <c r="A11" s="96">
        <v>43806.0</v>
      </c>
      <c r="B11" s="97">
        <v>0.0</v>
      </c>
      <c r="C11" s="97">
        <v>0.0</v>
      </c>
      <c r="D11" s="97">
        <v>0.0</v>
      </c>
      <c r="E11" s="97">
        <v>0.0</v>
      </c>
      <c r="F11" s="97">
        <v>0.0</v>
      </c>
      <c r="G11" s="97">
        <v>0.0</v>
      </c>
      <c r="H11" s="97">
        <v>0.0</v>
      </c>
      <c r="I11" s="97">
        <v>0.0</v>
      </c>
      <c r="J11" s="97">
        <v>0.0</v>
      </c>
    </row>
    <row r="12" ht="15.75" customHeight="1">
      <c r="A12" s="96">
        <v>43807.0</v>
      </c>
      <c r="B12" s="97">
        <v>0.0</v>
      </c>
      <c r="C12" s="97">
        <v>0.0</v>
      </c>
      <c r="D12" s="97">
        <v>0.0</v>
      </c>
      <c r="E12" s="97">
        <v>0.0</v>
      </c>
      <c r="F12" s="97">
        <v>0.0</v>
      </c>
      <c r="G12" s="97">
        <v>0.0</v>
      </c>
      <c r="H12" s="97">
        <v>0.0</v>
      </c>
      <c r="I12" s="97">
        <v>0.0</v>
      </c>
      <c r="J12" s="97">
        <v>0.0</v>
      </c>
    </row>
    <row r="13" ht="15.75" customHeight="1">
      <c r="A13" s="96">
        <v>43808.0</v>
      </c>
      <c r="B13" s="97">
        <v>0.0</v>
      </c>
      <c r="C13" s="97">
        <v>0.0</v>
      </c>
      <c r="D13" s="97">
        <v>0.0</v>
      </c>
      <c r="E13" s="97">
        <v>0.0</v>
      </c>
      <c r="F13" s="97">
        <v>0.0</v>
      </c>
      <c r="G13" s="97">
        <v>0.0</v>
      </c>
      <c r="H13" s="97">
        <v>0.0</v>
      </c>
      <c r="I13" s="97">
        <v>0.0</v>
      </c>
      <c r="J13" s="97">
        <v>0.0</v>
      </c>
    </row>
    <row r="14" ht="15.75" customHeight="1">
      <c r="A14" s="96">
        <v>43809.0</v>
      </c>
      <c r="B14" s="97">
        <v>0.0</v>
      </c>
      <c r="C14" s="97">
        <v>0.0</v>
      </c>
      <c r="D14" s="97">
        <v>0.0</v>
      </c>
      <c r="E14" s="97">
        <v>0.0</v>
      </c>
      <c r="F14" s="97">
        <v>0.0</v>
      </c>
      <c r="G14" s="97">
        <v>0.0</v>
      </c>
      <c r="H14" s="97">
        <v>0.0</v>
      </c>
      <c r="I14" s="97">
        <v>0.0</v>
      </c>
      <c r="J14" s="97">
        <v>0.0</v>
      </c>
    </row>
    <row r="15" ht="15.75" customHeight="1">
      <c r="A15" s="96">
        <v>43810.0</v>
      </c>
      <c r="B15" s="97">
        <v>0.0</v>
      </c>
      <c r="C15" s="97">
        <v>0.0</v>
      </c>
      <c r="D15" s="97">
        <v>0.0</v>
      </c>
      <c r="E15" s="97">
        <v>0.0</v>
      </c>
      <c r="F15" s="97">
        <v>0.0</v>
      </c>
      <c r="G15" s="97">
        <v>0.0</v>
      </c>
      <c r="H15" s="97">
        <v>0.0</v>
      </c>
      <c r="I15" s="97">
        <v>0.0</v>
      </c>
      <c r="J15" s="97">
        <v>0.0</v>
      </c>
    </row>
    <row r="16" ht="15.75" customHeight="1">
      <c r="A16" s="96">
        <v>43811.0</v>
      </c>
      <c r="B16" s="97">
        <v>0.0</v>
      </c>
      <c r="C16" s="97">
        <v>0.0</v>
      </c>
      <c r="D16" s="97">
        <v>0.0</v>
      </c>
      <c r="E16" s="97">
        <v>0.0</v>
      </c>
      <c r="F16" s="97">
        <v>0.0</v>
      </c>
      <c r="G16" s="97">
        <v>0.0</v>
      </c>
      <c r="H16" s="97">
        <v>0.0</v>
      </c>
      <c r="I16" s="97">
        <v>0.0</v>
      </c>
      <c r="J16" s="97">
        <v>0.0</v>
      </c>
    </row>
    <row r="17" ht="15.75" customHeight="1">
      <c r="A17" s="96">
        <v>43812.0</v>
      </c>
      <c r="B17" s="97">
        <v>0.0</v>
      </c>
      <c r="C17" s="97">
        <v>0.0</v>
      </c>
      <c r="D17" s="97">
        <v>0.0</v>
      </c>
      <c r="E17" s="97">
        <v>0.0</v>
      </c>
      <c r="F17" s="97">
        <v>0.0</v>
      </c>
      <c r="G17" s="97">
        <v>0.0</v>
      </c>
      <c r="H17" s="97">
        <v>0.0</v>
      </c>
      <c r="I17" s="97">
        <v>0.0</v>
      </c>
      <c r="J17" s="97">
        <v>0.0</v>
      </c>
    </row>
    <row r="18" ht="15.75" customHeight="1">
      <c r="A18" s="96">
        <v>43813.0</v>
      </c>
      <c r="B18" s="97">
        <v>0.0</v>
      </c>
      <c r="C18" s="97">
        <v>0.0</v>
      </c>
      <c r="D18" s="97">
        <v>0.0</v>
      </c>
      <c r="E18" s="97">
        <v>0.0</v>
      </c>
      <c r="F18" s="97">
        <v>0.0</v>
      </c>
      <c r="G18" s="97">
        <v>0.0</v>
      </c>
      <c r="H18" s="97">
        <v>0.0</v>
      </c>
      <c r="I18" s="97">
        <v>0.0</v>
      </c>
      <c r="J18" s="97">
        <v>0.0</v>
      </c>
    </row>
    <row r="19" ht="15.75" customHeight="1">
      <c r="A19" s="96">
        <v>43814.0</v>
      </c>
      <c r="B19" s="97">
        <v>0.0</v>
      </c>
      <c r="C19" s="97">
        <v>0.0</v>
      </c>
      <c r="D19" s="97">
        <v>0.0</v>
      </c>
      <c r="E19" s="97">
        <v>0.0</v>
      </c>
      <c r="F19" s="97">
        <v>0.0</v>
      </c>
      <c r="G19" s="97">
        <v>0.0</v>
      </c>
      <c r="H19" s="97">
        <v>0.0</v>
      </c>
      <c r="I19" s="97">
        <v>0.0</v>
      </c>
      <c r="J19" s="97">
        <v>0.0</v>
      </c>
    </row>
    <row r="20" ht="15.75" customHeight="1">
      <c r="A20" s="96">
        <v>43815.0</v>
      </c>
      <c r="B20" s="97">
        <v>0.0</v>
      </c>
      <c r="C20" s="97">
        <v>0.0</v>
      </c>
      <c r="D20" s="97">
        <v>0.0</v>
      </c>
      <c r="E20" s="97">
        <v>0.0</v>
      </c>
      <c r="F20" s="97">
        <v>0.0</v>
      </c>
      <c r="G20" s="97">
        <v>0.0</v>
      </c>
      <c r="H20" s="97">
        <v>0.0</v>
      </c>
      <c r="I20" s="97">
        <v>0.0</v>
      </c>
      <c r="J20" s="97">
        <v>0.0</v>
      </c>
    </row>
    <row r="21" ht="15.75" customHeight="1">
      <c r="A21" s="96">
        <v>43816.0</v>
      </c>
      <c r="B21" s="97">
        <v>0.0</v>
      </c>
      <c r="C21" s="97">
        <v>0.0</v>
      </c>
      <c r="D21" s="97">
        <v>0.0</v>
      </c>
      <c r="E21" s="97">
        <v>0.0</v>
      </c>
      <c r="F21" s="97">
        <v>0.0</v>
      </c>
      <c r="G21" s="97">
        <v>0.0</v>
      </c>
      <c r="H21" s="97">
        <v>0.0</v>
      </c>
      <c r="I21" s="97">
        <v>0.0</v>
      </c>
      <c r="J21" s="97">
        <v>0.0</v>
      </c>
    </row>
    <row r="22" ht="15.75" customHeight="1">
      <c r="A22" s="96">
        <v>43817.0</v>
      </c>
      <c r="B22" s="97">
        <v>0.0</v>
      </c>
      <c r="C22" s="97">
        <v>0.0</v>
      </c>
      <c r="D22" s="97">
        <v>0.0</v>
      </c>
      <c r="E22" s="97">
        <v>0.0</v>
      </c>
      <c r="F22" s="97">
        <v>0.0</v>
      </c>
      <c r="G22" s="97">
        <v>0.0</v>
      </c>
      <c r="H22" s="97">
        <v>0.0</v>
      </c>
      <c r="I22" s="97">
        <v>0.0</v>
      </c>
      <c r="J22" s="97">
        <v>0.0</v>
      </c>
    </row>
    <row r="23" ht="15.75" customHeight="1">
      <c r="A23" s="96">
        <v>43818.0</v>
      </c>
      <c r="B23" s="97">
        <v>0.0</v>
      </c>
      <c r="C23" s="97">
        <v>0.0</v>
      </c>
      <c r="D23" s="97">
        <v>0.0</v>
      </c>
      <c r="E23" s="97">
        <v>0.0</v>
      </c>
      <c r="F23" s="97">
        <v>0.0</v>
      </c>
      <c r="G23" s="97">
        <v>0.0</v>
      </c>
      <c r="H23" s="97">
        <v>0.0</v>
      </c>
      <c r="I23" s="97">
        <v>0.0</v>
      </c>
      <c r="J23" s="97">
        <v>0.0</v>
      </c>
    </row>
    <row r="24" ht="15.75" customHeight="1">
      <c r="A24" s="96">
        <v>43819.0</v>
      </c>
      <c r="B24" s="97">
        <v>0.0</v>
      </c>
      <c r="C24" s="97">
        <v>0.0</v>
      </c>
      <c r="D24" s="97">
        <v>0.0</v>
      </c>
      <c r="E24" s="97">
        <v>0.0</v>
      </c>
      <c r="F24" s="97">
        <v>0.0</v>
      </c>
      <c r="G24" s="97">
        <v>0.0</v>
      </c>
      <c r="H24" s="97">
        <v>0.0</v>
      </c>
      <c r="I24" s="97">
        <v>0.0</v>
      </c>
      <c r="J24" s="97">
        <v>0.0</v>
      </c>
    </row>
    <row r="25" ht="15.75" customHeight="1">
      <c r="A25" s="96">
        <v>43820.0</v>
      </c>
      <c r="B25" s="97">
        <v>0.0</v>
      </c>
      <c r="C25" s="97">
        <v>0.0</v>
      </c>
      <c r="D25" s="97">
        <v>0.0</v>
      </c>
      <c r="E25" s="97">
        <v>0.0</v>
      </c>
      <c r="F25" s="97">
        <v>0.0</v>
      </c>
      <c r="G25" s="97">
        <v>0.0</v>
      </c>
      <c r="H25" s="97">
        <v>0.0</v>
      </c>
      <c r="I25" s="97">
        <v>0.0</v>
      </c>
      <c r="J25" s="97">
        <v>0.0</v>
      </c>
    </row>
    <row r="26" ht="15.75" customHeight="1">
      <c r="A26" s="96">
        <v>43821.0</v>
      </c>
      <c r="B26" s="97">
        <v>0.0</v>
      </c>
      <c r="C26" s="97">
        <v>0.0</v>
      </c>
      <c r="D26" s="97">
        <v>0.0</v>
      </c>
      <c r="E26" s="97">
        <v>0.0</v>
      </c>
      <c r="F26" s="97">
        <v>0.0</v>
      </c>
      <c r="G26" s="97">
        <v>0.0</v>
      </c>
      <c r="H26" s="97">
        <v>0.0</v>
      </c>
      <c r="I26" s="97">
        <v>0.0</v>
      </c>
      <c r="J26" s="97">
        <v>0.0</v>
      </c>
    </row>
    <row r="27" ht="15.75" customHeight="1">
      <c r="A27" s="96">
        <v>43822.0</v>
      </c>
      <c r="B27" s="97">
        <v>0.0</v>
      </c>
      <c r="C27" s="97">
        <v>0.0</v>
      </c>
      <c r="D27" s="97">
        <v>0.0</v>
      </c>
      <c r="E27" s="97">
        <v>0.0</v>
      </c>
      <c r="F27" s="97">
        <v>0.0</v>
      </c>
      <c r="G27" s="97">
        <v>0.0</v>
      </c>
      <c r="H27" s="97">
        <v>0.0</v>
      </c>
      <c r="I27" s="97">
        <v>0.0</v>
      </c>
      <c r="J27" s="97">
        <v>0.0</v>
      </c>
    </row>
    <row r="28" ht="15.75" customHeight="1">
      <c r="A28" s="96">
        <v>43823.0</v>
      </c>
      <c r="B28" s="97">
        <v>0.0</v>
      </c>
      <c r="C28" s="97">
        <v>0.0</v>
      </c>
      <c r="D28" s="97">
        <v>0.0</v>
      </c>
      <c r="E28" s="97">
        <v>0.0</v>
      </c>
      <c r="F28" s="97">
        <v>0.0</v>
      </c>
      <c r="G28" s="97">
        <v>0.0</v>
      </c>
      <c r="H28" s="97">
        <v>0.0</v>
      </c>
      <c r="I28" s="97">
        <v>0.0</v>
      </c>
      <c r="J28" s="97">
        <v>0.0</v>
      </c>
    </row>
    <row r="29" ht="15.75" customHeight="1">
      <c r="A29" s="96">
        <v>43824.0</v>
      </c>
      <c r="B29" s="97">
        <v>0.0</v>
      </c>
      <c r="C29" s="97">
        <v>0.0</v>
      </c>
      <c r="D29" s="97">
        <v>0.0</v>
      </c>
      <c r="E29" s="97">
        <v>0.0</v>
      </c>
      <c r="F29" s="97">
        <v>0.0</v>
      </c>
      <c r="G29" s="97">
        <v>0.0</v>
      </c>
      <c r="H29" s="97">
        <v>0.0</v>
      </c>
      <c r="I29" s="97">
        <v>0.0</v>
      </c>
      <c r="J29" s="97">
        <v>0.0</v>
      </c>
    </row>
    <row r="30" ht="15.75" customHeight="1">
      <c r="A30" s="96">
        <v>43825.0</v>
      </c>
      <c r="B30" s="97">
        <v>0.0</v>
      </c>
      <c r="C30" s="97">
        <v>0.0</v>
      </c>
      <c r="D30" s="97">
        <v>0.0</v>
      </c>
      <c r="E30" s="97">
        <v>0.0</v>
      </c>
      <c r="F30" s="97">
        <v>0.0</v>
      </c>
      <c r="G30" s="97">
        <v>0.0</v>
      </c>
      <c r="H30" s="97">
        <v>0.0</v>
      </c>
      <c r="I30" s="97">
        <v>0.0</v>
      </c>
      <c r="J30" s="97">
        <v>0.0</v>
      </c>
    </row>
    <row r="31" ht="15.75" customHeight="1">
      <c r="A31" s="96">
        <v>43826.0</v>
      </c>
      <c r="B31" s="97">
        <v>0.0</v>
      </c>
      <c r="C31" s="97">
        <v>0.0</v>
      </c>
      <c r="D31" s="97">
        <v>0.0</v>
      </c>
      <c r="E31" s="97">
        <v>0.0</v>
      </c>
      <c r="F31" s="97">
        <v>0.0</v>
      </c>
      <c r="G31" s="97">
        <v>0.0</v>
      </c>
      <c r="H31" s="97">
        <v>0.0</v>
      </c>
      <c r="I31" s="97">
        <v>0.0</v>
      </c>
      <c r="J31" s="97">
        <v>0.0</v>
      </c>
    </row>
    <row r="32" ht="15.75" customHeight="1">
      <c r="A32" s="96">
        <v>43827.0</v>
      </c>
      <c r="B32" s="97">
        <v>0.0</v>
      </c>
      <c r="C32" s="97">
        <v>0.0</v>
      </c>
      <c r="D32" s="97">
        <v>0.0</v>
      </c>
      <c r="E32" s="97">
        <v>0.0</v>
      </c>
      <c r="F32" s="97">
        <v>0.0</v>
      </c>
      <c r="G32" s="97">
        <v>0.0</v>
      </c>
      <c r="H32" s="97">
        <v>0.0</v>
      </c>
      <c r="I32" s="97">
        <v>0.0</v>
      </c>
      <c r="J32" s="97">
        <v>0.0</v>
      </c>
    </row>
    <row r="33" ht="15.75" customHeight="1">
      <c r="A33" s="96">
        <v>43828.0</v>
      </c>
      <c r="B33" s="97">
        <v>0.0</v>
      </c>
      <c r="C33" s="97">
        <v>0.0</v>
      </c>
      <c r="D33" s="97">
        <v>0.0</v>
      </c>
      <c r="E33" s="97">
        <v>0.0</v>
      </c>
      <c r="F33" s="97">
        <v>0.0</v>
      </c>
      <c r="G33" s="97">
        <v>0.0</v>
      </c>
      <c r="H33" s="97">
        <v>0.0</v>
      </c>
      <c r="I33" s="97">
        <v>0.0</v>
      </c>
      <c r="J33" s="97">
        <v>0.0</v>
      </c>
    </row>
    <row r="34" ht="15.75" customHeight="1">
      <c r="A34" s="96">
        <v>43829.0</v>
      </c>
      <c r="B34" s="97">
        <v>0.0</v>
      </c>
      <c r="C34" s="97">
        <v>0.0</v>
      </c>
      <c r="D34" s="97">
        <v>0.0</v>
      </c>
      <c r="E34" s="97">
        <v>0.0</v>
      </c>
      <c r="F34" s="97">
        <v>0.0</v>
      </c>
      <c r="G34" s="97">
        <v>0.0</v>
      </c>
      <c r="H34" s="97">
        <v>0.0</v>
      </c>
      <c r="I34" s="97">
        <v>0.0</v>
      </c>
      <c r="J34" s="97">
        <v>0.0</v>
      </c>
    </row>
    <row r="35" ht="15.75" customHeight="1">
      <c r="A35" s="96">
        <v>43830.0</v>
      </c>
      <c r="B35" s="97">
        <v>0.0</v>
      </c>
      <c r="C35" s="97">
        <v>0.0</v>
      </c>
      <c r="D35" s="97">
        <v>0.0</v>
      </c>
      <c r="E35" s="97">
        <v>0.0</v>
      </c>
      <c r="F35" s="97">
        <v>0.0</v>
      </c>
      <c r="G35" s="97">
        <v>0.0</v>
      </c>
      <c r="H35" s="97">
        <v>0.0</v>
      </c>
      <c r="I35" s="97">
        <v>0.0</v>
      </c>
      <c r="J35" s="97">
        <v>0.0</v>
      </c>
    </row>
    <row r="36" ht="15.75" customHeight="1">
      <c r="A36" s="98" t="s">
        <v>53</v>
      </c>
      <c r="B36" s="99">
        <f t="shared" ref="B36:J36" si="1">SUM(B5:B35)</f>
        <v>0</v>
      </c>
      <c r="C36" s="99">
        <f t="shared" si="1"/>
        <v>0</v>
      </c>
      <c r="D36" s="99">
        <f t="shared" si="1"/>
        <v>0</v>
      </c>
      <c r="E36" s="99">
        <f t="shared" si="1"/>
        <v>0</v>
      </c>
      <c r="F36" s="99">
        <f t="shared" si="1"/>
        <v>0</v>
      </c>
      <c r="G36" s="99">
        <f t="shared" si="1"/>
        <v>0</v>
      </c>
      <c r="H36" s="99">
        <f t="shared" si="1"/>
        <v>0</v>
      </c>
      <c r="I36" s="99">
        <f t="shared" si="1"/>
        <v>0</v>
      </c>
      <c r="J36" s="99">
        <f t="shared" si="1"/>
        <v>0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1"/>
    <mergeCell ref="A3:A4"/>
    <mergeCell ref="B3:J3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33.14"/>
    <col customWidth="1" min="2" max="6" width="14.43"/>
  </cols>
  <sheetData>
    <row r="1" ht="33.0" customHeight="1">
      <c r="A1" s="104" t="s">
        <v>19</v>
      </c>
      <c r="B1" s="31" t="s">
        <v>76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ht="15.75" customHeight="1">
      <c r="A2" s="123" t="s">
        <v>49</v>
      </c>
      <c r="B2" s="77" t="s">
        <v>77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ht="15.75" customHeight="1">
      <c r="A3" s="68"/>
      <c r="B3" s="67" t="s">
        <v>78</v>
      </c>
      <c r="C3" s="67" t="s">
        <v>79</v>
      </c>
      <c r="D3" s="67" t="s">
        <v>80</v>
      </c>
      <c r="E3" s="67" t="s">
        <v>81</v>
      </c>
      <c r="F3" s="67" t="s">
        <v>82</v>
      </c>
      <c r="G3" s="67" t="s">
        <v>83</v>
      </c>
      <c r="H3" s="67" t="s">
        <v>84</v>
      </c>
      <c r="I3" s="67" t="s">
        <v>85</v>
      </c>
      <c r="J3" s="67" t="s">
        <v>86</v>
      </c>
      <c r="K3" s="67" t="s">
        <v>87</v>
      </c>
      <c r="L3" s="67" t="s">
        <v>88</v>
      </c>
      <c r="M3" s="67" t="s">
        <v>89</v>
      </c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15.75" customHeight="1">
      <c r="A4" s="124" t="str">
        <f>'Matérias-Primas'!C3</f>
        <v>Farinha</v>
      </c>
      <c r="B4" s="125">
        <f t="shared" ref="B4:B18" si="2">B22-B40</f>
        <v>9.52</v>
      </c>
      <c r="C4" s="125">
        <f t="shared" ref="C4:M4" si="1">(C22-C40)+B4</f>
        <v>9.16</v>
      </c>
      <c r="D4" s="125">
        <f t="shared" si="1"/>
        <v>9.16</v>
      </c>
      <c r="E4" s="125">
        <f t="shared" si="1"/>
        <v>9.16</v>
      </c>
      <c r="F4" s="125">
        <f t="shared" si="1"/>
        <v>9.16</v>
      </c>
      <c r="G4" s="125">
        <f t="shared" si="1"/>
        <v>9.16</v>
      </c>
      <c r="H4" s="125">
        <f t="shared" si="1"/>
        <v>9.16</v>
      </c>
      <c r="I4" s="125">
        <f t="shared" si="1"/>
        <v>9.16</v>
      </c>
      <c r="J4" s="125">
        <f t="shared" si="1"/>
        <v>9.16</v>
      </c>
      <c r="K4" s="125">
        <f t="shared" si="1"/>
        <v>9.16</v>
      </c>
      <c r="L4" s="125">
        <f t="shared" si="1"/>
        <v>9.16</v>
      </c>
      <c r="M4" s="125">
        <f t="shared" si="1"/>
        <v>9.16</v>
      </c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ht="15.75" customHeight="1">
      <c r="A5" s="124" t="str">
        <f>'Matérias-Primas'!C4</f>
        <v>Fermento em pó</v>
      </c>
      <c r="B5" s="125">
        <f t="shared" si="2"/>
        <v>740</v>
      </c>
      <c r="C5" s="125">
        <f t="shared" ref="C5:M5" si="3">(C23-C41)+B5</f>
        <v>695</v>
      </c>
      <c r="D5" s="125">
        <f t="shared" si="3"/>
        <v>695</v>
      </c>
      <c r="E5" s="125">
        <f t="shared" si="3"/>
        <v>695</v>
      </c>
      <c r="F5" s="125">
        <f t="shared" si="3"/>
        <v>695</v>
      </c>
      <c r="G5" s="125">
        <f t="shared" si="3"/>
        <v>695</v>
      </c>
      <c r="H5" s="125">
        <f t="shared" si="3"/>
        <v>695</v>
      </c>
      <c r="I5" s="125">
        <f t="shared" si="3"/>
        <v>695</v>
      </c>
      <c r="J5" s="125">
        <f t="shared" si="3"/>
        <v>695</v>
      </c>
      <c r="K5" s="125">
        <f t="shared" si="3"/>
        <v>695</v>
      </c>
      <c r="L5" s="125">
        <f t="shared" si="3"/>
        <v>695</v>
      </c>
      <c r="M5" s="125">
        <f t="shared" si="3"/>
        <v>695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ht="15.75" customHeight="1">
      <c r="A6" s="124" t="str">
        <f>'Matérias-Primas'!C5</f>
        <v>(Digite sua matéria-prima)</v>
      </c>
      <c r="B6" s="125">
        <f t="shared" si="2"/>
        <v>0</v>
      </c>
      <c r="C6" s="125">
        <f t="shared" ref="C6:M6" si="4">(C24-C42)+B6</f>
        <v>0</v>
      </c>
      <c r="D6" s="125">
        <f t="shared" si="4"/>
        <v>0</v>
      </c>
      <c r="E6" s="125">
        <f t="shared" si="4"/>
        <v>0</v>
      </c>
      <c r="F6" s="125">
        <f t="shared" si="4"/>
        <v>0</v>
      </c>
      <c r="G6" s="125">
        <f t="shared" si="4"/>
        <v>0</v>
      </c>
      <c r="H6" s="125">
        <f t="shared" si="4"/>
        <v>0</v>
      </c>
      <c r="I6" s="125">
        <f t="shared" si="4"/>
        <v>0</v>
      </c>
      <c r="J6" s="125">
        <f t="shared" si="4"/>
        <v>0</v>
      </c>
      <c r="K6" s="125">
        <f t="shared" si="4"/>
        <v>0</v>
      </c>
      <c r="L6" s="125">
        <f t="shared" si="4"/>
        <v>0</v>
      </c>
      <c r="M6" s="125">
        <f t="shared" si="4"/>
        <v>0</v>
      </c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124" t="str">
        <f>'Matérias-Primas'!C6</f>
        <v>(Digite sua matéria-prima)</v>
      </c>
      <c r="B7" s="125">
        <f t="shared" si="2"/>
        <v>0</v>
      </c>
      <c r="C7" s="125">
        <f t="shared" ref="C7:M7" si="5">(C25-C43)+B7</f>
        <v>0</v>
      </c>
      <c r="D7" s="125">
        <f t="shared" si="5"/>
        <v>0</v>
      </c>
      <c r="E7" s="125">
        <f t="shared" si="5"/>
        <v>0</v>
      </c>
      <c r="F7" s="125">
        <f t="shared" si="5"/>
        <v>0</v>
      </c>
      <c r="G7" s="125">
        <f t="shared" si="5"/>
        <v>0</v>
      </c>
      <c r="H7" s="125">
        <f t="shared" si="5"/>
        <v>0</v>
      </c>
      <c r="I7" s="125">
        <f t="shared" si="5"/>
        <v>0</v>
      </c>
      <c r="J7" s="125">
        <f t="shared" si="5"/>
        <v>0</v>
      </c>
      <c r="K7" s="125">
        <f t="shared" si="5"/>
        <v>0</v>
      </c>
      <c r="L7" s="125">
        <f t="shared" si="5"/>
        <v>0</v>
      </c>
      <c r="M7" s="125">
        <f t="shared" si="5"/>
        <v>0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ht="15.75" customHeight="1">
      <c r="A8" s="124" t="str">
        <f>'Matérias-Primas'!C7</f>
        <v>(Digite sua matéria-prima)</v>
      </c>
      <c r="B8" s="125">
        <f t="shared" si="2"/>
        <v>0</v>
      </c>
      <c r="C8" s="125">
        <f t="shared" ref="C8:M8" si="6">(C26-C44)+B8</f>
        <v>0</v>
      </c>
      <c r="D8" s="125">
        <f t="shared" si="6"/>
        <v>0</v>
      </c>
      <c r="E8" s="125">
        <f t="shared" si="6"/>
        <v>0</v>
      </c>
      <c r="F8" s="125">
        <f t="shared" si="6"/>
        <v>0</v>
      </c>
      <c r="G8" s="125">
        <f t="shared" si="6"/>
        <v>0</v>
      </c>
      <c r="H8" s="125">
        <f t="shared" si="6"/>
        <v>0</v>
      </c>
      <c r="I8" s="125">
        <f t="shared" si="6"/>
        <v>0</v>
      </c>
      <c r="J8" s="125">
        <f t="shared" si="6"/>
        <v>0</v>
      </c>
      <c r="K8" s="125">
        <f t="shared" si="6"/>
        <v>0</v>
      </c>
      <c r="L8" s="125">
        <f t="shared" si="6"/>
        <v>0</v>
      </c>
      <c r="M8" s="125">
        <f t="shared" si="6"/>
        <v>0</v>
      </c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ht="15.75" customHeight="1">
      <c r="A9" s="124" t="str">
        <f>'Matérias-Primas'!C8</f>
        <v>(Digite sua matéria-prima)</v>
      </c>
      <c r="B9" s="125">
        <f t="shared" si="2"/>
        <v>0</v>
      </c>
      <c r="C9" s="125">
        <f t="shared" ref="C9:M9" si="7">(C27-C45)+B9</f>
        <v>0</v>
      </c>
      <c r="D9" s="125">
        <f t="shared" si="7"/>
        <v>0</v>
      </c>
      <c r="E9" s="125">
        <f t="shared" si="7"/>
        <v>0</v>
      </c>
      <c r="F9" s="125">
        <f t="shared" si="7"/>
        <v>0</v>
      </c>
      <c r="G9" s="125">
        <f t="shared" si="7"/>
        <v>0</v>
      </c>
      <c r="H9" s="125">
        <f t="shared" si="7"/>
        <v>0</v>
      </c>
      <c r="I9" s="125">
        <f t="shared" si="7"/>
        <v>0</v>
      </c>
      <c r="J9" s="125">
        <f t="shared" si="7"/>
        <v>0</v>
      </c>
      <c r="K9" s="125">
        <f t="shared" si="7"/>
        <v>0</v>
      </c>
      <c r="L9" s="125">
        <f t="shared" si="7"/>
        <v>0</v>
      </c>
      <c r="M9" s="125">
        <f t="shared" si="7"/>
        <v>0</v>
      </c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124" t="str">
        <f>'Matérias-Primas'!C9</f>
        <v>(Digite sua matéria-prima)</v>
      </c>
      <c r="B10" s="125">
        <f t="shared" si="2"/>
        <v>0</v>
      </c>
      <c r="C10" s="125">
        <f t="shared" ref="C10:M10" si="8">(C28-C46)+B10</f>
        <v>0</v>
      </c>
      <c r="D10" s="125">
        <f t="shared" si="8"/>
        <v>0</v>
      </c>
      <c r="E10" s="125">
        <f t="shared" si="8"/>
        <v>0</v>
      </c>
      <c r="F10" s="125">
        <f t="shared" si="8"/>
        <v>0</v>
      </c>
      <c r="G10" s="125">
        <f t="shared" si="8"/>
        <v>0</v>
      </c>
      <c r="H10" s="125">
        <f t="shared" si="8"/>
        <v>0</v>
      </c>
      <c r="I10" s="125">
        <f t="shared" si="8"/>
        <v>0</v>
      </c>
      <c r="J10" s="125">
        <f t="shared" si="8"/>
        <v>0</v>
      </c>
      <c r="K10" s="125">
        <f t="shared" si="8"/>
        <v>0</v>
      </c>
      <c r="L10" s="125">
        <f t="shared" si="8"/>
        <v>0</v>
      </c>
      <c r="M10" s="125">
        <f t="shared" si="8"/>
        <v>0</v>
      </c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5.75" customHeight="1">
      <c r="A11" s="124" t="str">
        <f>'Matérias-Primas'!C10</f>
        <v>(Digite sua matéria-prima)</v>
      </c>
      <c r="B11" s="125">
        <f t="shared" si="2"/>
        <v>0</v>
      </c>
      <c r="C11" s="125">
        <f t="shared" ref="C11:M11" si="9">(C29-C47)+B11</f>
        <v>0</v>
      </c>
      <c r="D11" s="125">
        <f t="shared" si="9"/>
        <v>0</v>
      </c>
      <c r="E11" s="125">
        <f t="shared" si="9"/>
        <v>0</v>
      </c>
      <c r="F11" s="125">
        <f t="shared" si="9"/>
        <v>0</v>
      </c>
      <c r="G11" s="125">
        <f t="shared" si="9"/>
        <v>0</v>
      </c>
      <c r="H11" s="125">
        <f t="shared" si="9"/>
        <v>0</v>
      </c>
      <c r="I11" s="125">
        <f t="shared" si="9"/>
        <v>0</v>
      </c>
      <c r="J11" s="125">
        <f t="shared" si="9"/>
        <v>0</v>
      </c>
      <c r="K11" s="125">
        <f t="shared" si="9"/>
        <v>0</v>
      </c>
      <c r="L11" s="125">
        <f t="shared" si="9"/>
        <v>0</v>
      </c>
      <c r="M11" s="125">
        <f t="shared" si="9"/>
        <v>0</v>
      </c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ht="15.75" customHeight="1">
      <c r="A12" s="124" t="str">
        <f>'Matérias-Primas'!C11</f>
        <v>(Digite sua matéria-prima)</v>
      </c>
      <c r="B12" s="125">
        <f t="shared" si="2"/>
        <v>0</v>
      </c>
      <c r="C12" s="125">
        <f t="shared" ref="C12:M12" si="10">(C30-C48)+B12</f>
        <v>0</v>
      </c>
      <c r="D12" s="125">
        <f t="shared" si="10"/>
        <v>0</v>
      </c>
      <c r="E12" s="125">
        <f t="shared" si="10"/>
        <v>0</v>
      </c>
      <c r="F12" s="125">
        <f t="shared" si="10"/>
        <v>0</v>
      </c>
      <c r="G12" s="125">
        <f t="shared" si="10"/>
        <v>0</v>
      </c>
      <c r="H12" s="125">
        <f t="shared" si="10"/>
        <v>0</v>
      </c>
      <c r="I12" s="125">
        <f t="shared" si="10"/>
        <v>0</v>
      </c>
      <c r="J12" s="125">
        <f t="shared" si="10"/>
        <v>0</v>
      </c>
      <c r="K12" s="125">
        <f t="shared" si="10"/>
        <v>0</v>
      </c>
      <c r="L12" s="125">
        <f t="shared" si="10"/>
        <v>0</v>
      </c>
      <c r="M12" s="125">
        <f t="shared" si="10"/>
        <v>0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ht="15.75" customHeight="1">
      <c r="A13" s="124" t="str">
        <f>'Matérias-Primas'!C12</f>
        <v>(Digite sua matéria-prima)</v>
      </c>
      <c r="B13" s="125">
        <f t="shared" si="2"/>
        <v>0</v>
      </c>
      <c r="C13" s="125">
        <f t="shared" ref="C13:M13" si="11">(C31-C49)+B13</f>
        <v>0</v>
      </c>
      <c r="D13" s="125">
        <f t="shared" si="11"/>
        <v>0</v>
      </c>
      <c r="E13" s="125">
        <f t="shared" si="11"/>
        <v>0</v>
      </c>
      <c r="F13" s="125">
        <f t="shared" si="11"/>
        <v>0</v>
      </c>
      <c r="G13" s="125">
        <f t="shared" si="11"/>
        <v>0</v>
      </c>
      <c r="H13" s="125">
        <f t="shared" si="11"/>
        <v>0</v>
      </c>
      <c r="I13" s="125">
        <f t="shared" si="11"/>
        <v>0</v>
      </c>
      <c r="J13" s="125">
        <f t="shared" si="11"/>
        <v>0</v>
      </c>
      <c r="K13" s="125">
        <f t="shared" si="11"/>
        <v>0</v>
      </c>
      <c r="L13" s="125">
        <f t="shared" si="11"/>
        <v>0</v>
      </c>
      <c r="M13" s="125">
        <f t="shared" si="11"/>
        <v>0</v>
      </c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ht="15.75" customHeight="1">
      <c r="A14" s="124" t="str">
        <f>'Matérias-Primas'!C13</f>
        <v>(Digite sua matéria-prima)</v>
      </c>
      <c r="B14" s="125">
        <f t="shared" si="2"/>
        <v>0</v>
      </c>
      <c r="C14" s="125">
        <f t="shared" ref="C14:M14" si="12">(C32-C50)+B14</f>
        <v>0</v>
      </c>
      <c r="D14" s="125">
        <f t="shared" si="12"/>
        <v>0</v>
      </c>
      <c r="E14" s="125">
        <f t="shared" si="12"/>
        <v>0</v>
      </c>
      <c r="F14" s="125">
        <f t="shared" si="12"/>
        <v>0</v>
      </c>
      <c r="G14" s="125">
        <f t="shared" si="12"/>
        <v>0</v>
      </c>
      <c r="H14" s="125">
        <f t="shared" si="12"/>
        <v>0</v>
      </c>
      <c r="I14" s="125">
        <f t="shared" si="12"/>
        <v>0</v>
      </c>
      <c r="J14" s="125">
        <f t="shared" si="12"/>
        <v>0</v>
      </c>
      <c r="K14" s="125">
        <f t="shared" si="12"/>
        <v>0</v>
      </c>
      <c r="L14" s="125">
        <f t="shared" si="12"/>
        <v>0</v>
      </c>
      <c r="M14" s="125">
        <f t="shared" si="12"/>
        <v>0</v>
      </c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ht="15.75" customHeight="1">
      <c r="A15" s="124" t="str">
        <f>'Matérias-Primas'!C14</f>
        <v>(Digite sua matéria-prima)</v>
      </c>
      <c r="B15" s="125">
        <f t="shared" si="2"/>
        <v>0</v>
      </c>
      <c r="C15" s="125">
        <f t="shared" ref="C15:M15" si="13">(C33-C51)+B15</f>
        <v>0</v>
      </c>
      <c r="D15" s="125">
        <f t="shared" si="13"/>
        <v>0</v>
      </c>
      <c r="E15" s="125">
        <f t="shared" si="13"/>
        <v>0</v>
      </c>
      <c r="F15" s="125">
        <f t="shared" si="13"/>
        <v>0</v>
      </c>
      <c r="G15" s="125">
        <f t="shared" si="13"/>
        <v>0</v>
      </c>
      <c r="H15" s="125">
        <f t="shared" si="13"/>
        <v>0</v>
      </c>
      <c r="I15" s="125">
        <f t="shared" si="13"/>
        <v>0</v>
      </c>
      <c r="J15" s="125">
        <f t="shared" si="13"/>
        <v>0</v>
      </c>
      <c r="K15" s="125">
        <f t="shared" si="13"/>
        <v>0</v>
      </c>
      <c r="L15" s="125">
        <f t="shared" si="13"/>
        <v>0</v>
      </c>
      <c r="M15" s="125">
        <f t="shared" si="13"/>
        <v>0</v>
      </c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ht="15.75" customHeight="1">
      <c r="A16" s="124" t="str">
        <f>'Matérias-Primas'!C15</f>
        <v>(Digite sua matéria-prima)</v>
      </c>
      <c r="B16" s="125">
        <f t="shared" si="2"/>
        <v>0</v>
      </c>
      <c r="C16" s="125">
        <f t="shared" ref="C16:M16" si="14">(C34-C52)+B16</f>
        <v>0</v>
      </c>
      <c r="D16" s="125">
        <f t="shared" si="14"/>
        <v>0</v>
      </c>
      <c r="E16" s="125">
        <f t="shared" si="14"/>
        <v>0</v>
      </c>
      <c r="F16" s="125">
        <f t="shared" si="14"/>
        <v>0</v>
      </c>
      <c r="G16" s="125">
        <f t="shared" si="14"/>
        <v>0</v>
      </c>
      <c r="H16" s="125">
        <f t="shared" si="14"/>
        <v>0</v>
      </c>
      <c r="I16" s="125">
        <f t="shared" si="14"/>
        <v>0</v>
      </c>
      <c r="J16" s="125">
        <f t="shared" si="14"/>
        <v>0</v>
      </c>
      <c r="K16" s="125">
        <f t="shared" si="14"/>
        <v>0</v>
      </c>
      <c r="L16" s="125">
        <f t="shared" si="14"/>
        <v>0</v>
      </c>
      <c r="M16" s="125">
        <f t="shared" si="14"/>
        <v>0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15.75" customHeight="1">
      <c r="A17" s="124" t="str">
        <f>'Matérias-Primas'!C16</f>
        <v>(Digite sua matéria-prima)</v>
      </c>
      <c r="B17" s="125">
        <f t="shared" si="2"/>
        <v>0</v>
      </c>
      <c r="C17" s="125">
        <f t="shared" ref="C17:M17" si="15">(C35-C53)+B17</f>
        <v>0</v>
      </c>
      <c r="D17" s="125">
        <f t="shared" si="15"/>
        <v>0</v>
      </c>
      <c r="E17" s="125">
        <f t="shared" si="15"/>
        <v>0</v>
      </c>
      <c r="F17" s="125">
        <f t="shared" si="15"/>
        <v>0</v>
      </c>
      <c r="G17" s="125">
        <f t="shared" si="15"/>
        <v>0</v>
      </c>
      <c r="H17" s="125">
        <f t="shared" si="15"/>
        <v>0</v>
      </c>
      <c r="I17" s="125">
        <f t="shared" si="15"/>
        <v>0</v>
      </c>
      <c r="J17" s="125">
        <f t="shared" si="15"/>
        <v>0</v>
      </c>
      <c r="K17" s="125">
        <f t="shared" si="15"/>
        <v>0</v>
      </c>
      <c r="L17" s="125">
        <f t="shared" si="15"/>
        <v>0</v>
      </c>
      <c r="M17" s="125">
        <f t="shared" si="15"/>
        <v>0</v>
      </c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15.75" customHeight="1">
      <c r="A18" s="124" t="str">
        <f>'Matérias-Primas'!C17</f>
        <v>(Digite sua matéria-prima)</v>
      </c>
      <c r="B18" s="125">
        <f t="shared" si="2"/>
        <v>0</v>
      </c>
      <c r="C18" s="125">
        <f t="shared" ref="C18:M18" si="16">(C36-C54)+B18</f>
        <v>0</v>
      </c>
      <c r="D18" s="125">
        <f t="shared" si="16"/>
        <v>0</v>
      </c>
      <c r="E18" s="125">
        <f t="shared" si="16"/>
        <v>0</v>
      </c>
      <c r="F18" s="125">
        <f t="shared" si="16"/>
        <v>0</v>
      </c>
      <c r="G18" s="125">
        <f t="shared" si="16"/>
        <v>0</v>
      </c>
      <c r="H18" s="125">
        <f t="shared" si="16"/>
        <v>0</v>
      </c>
      <c r="I18" s="125">
        <f t="shared" si="16"/>
        <v>0</v>
      </c>
      <c r="J18" s="125">
        <f t="shared" si="16"/>
        <v>0</v>
      </c>
      <c r="K18" s="125">
        <f t="shared" si="16"/>
        <v>0</v>
      </c>
      <c r="L18" s="125">
        <f t="shared" si="16"/>
        <v>0</v>
      </c>
      <c r="M18" s="125">
        <f t="shared" si="16"/>
        <v>0</v>
      </c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ht="15.75" customHeight="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ht="15.75" customHeight="1">
      <c r="A20" s="65" t="s">
        <v>49</v>
      </c>
      <c r="B20" s="77" t="s">
        <v>90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68"/>
      <c r="B21" s="86" t="s">
        <v>78</v>
      </c>
      <c r="C21" s="86" t="s">
        <v>79</v>
      </c>
      <c r="D21" s="86" t="s">
        <v>80</v>
      </c>
      <c r="E21" s="86" t="s">
        <v>81</v>
      </c>
      <c r="F21" s="86" t="s">
        <v>82</v>
      </c>
      <c r="G21" s="86" t="s">
        <v>83</v>
      </c>
      <c r="H21" s="86" t="s">
        <v>84</v>
      </c>
      <c r="I21" s="86" t="s">
        <v>85</v>
      </c>
      <c r="J21" s="86" t="s">
        <v>86</v>
      </c>
      <c r="K21" s="86" t="s">
        <v>87</v>
      </c>
      <c r="L21" s="86" t="s">
        <v>88</v>
      </c>
      <c r="M21" s="86" t="s">
        <v>89</v>
      </c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126" t="str">
        <f>'Matérias-Primas'!C3</f>
        <v>Farinha</v>
      </c>
      <c r="B22" s="125">
        <f>JAN!D5</f>
        <v>10</v>
      </c>
      <c r="C22" s="125">
        <f>FEV!D5</f>
        <v>0</v>
      </c>
      <c r="D22" s="125">
        <f>MAR!D5</f>
        <v>0</v>
      </c>
      <c r="E22" s="125">
        <f>ABR!D5</f>
        <v>0</v>
      </c>
      <c r="F22" s="125">
        <f>MAI!D5</f>
        <v>0</v>
      </c>
      <c r="G22" s="125">
        <f>JUN!D5</f>
        <v>0</v>
      </c>
      <c r="H22" s="125">
        <f>JUL!D5</f>
        <v>0</v>
      </c>
      <c r="I22" s="125">
        <f>AGO!D5</f>
        <v>0</v>
      </c>
      <c r="J22" s="125">
        <f>SET!D5</f>
        <v>0</v>
      </c>
      <c r="K22" s="125">
        <f>OUT!D5</f>
        <v>0</v>
      </c>
      <c r="L22" s="125">
        <f>NOV!D5</f>
        <v>0</v>
      </c>
      <c r="M22" s="125">
        <f>DEZ!D5</f>
        <v>0</v>
      </c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126" t="str">
        <f>'Matérias-Primas'!C4</f>
        <v>Fermento em pó</v>
      </c>
      <c r="B23" s="125">
        <f>JAN!D6</f>
        <v>800</v>
      </c>
      <c r="C23" s="125">
        <f>FEV!D6</f>
        <v>0</v>
      </c>
      <c r="D23" s="125">
        <f>MAR!D6</f>
        <v>0</v>
      </c>
      <c r="E23" s="125">
        <f>ABR!D6</f>
        <v>0</v>
      </c>
      <c r="F23" s="125">
        <f>MAI!D6</f>
        <v>0</v>
      </c>
      <c r="G23" s="125">
        <f>JUN!D6</f>
        <v>0</v>
      </c>
      <c r="H23" s="125">
        <f>JUL!D6</f>
        <v>0</v>
      </c>
      <c r="I23" s="125">
        <f>AGO!D6</f>
        <v>0</v>
      </c>
      <c r="J23" s="125">
        <f>SET!D6</f>
        <v>0</v>
      </c>
      <c r="K23" s="125">
        <f>OUT!D6</f>
        <v>0</v>
      </c>
      <c r="L23" s="125">
        <f>NOV!D6</f>
        <v>0</v>
      </c>
      <c r="M23" s="125">
        <f>DEZ!D6</f>
        <v>0</v>
      </c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126" t="str">
        <f>'Matérias-Primas'!C5</f>
        <v>(Digite sua matéria-prima)</v>
      </c>
      <c r="B24" s="125">
        <f>JAN!D7</f>
        <v>0</v>
      </c>
      <c r="C24" s="125">
        <f>FEV!D7</f>
        <v>0</v>
      </c>
      <c r="D24" s="125">
        <f>MAR!D7</f>
        <v>0</v>
      </c>
      <c r="E24" s="125">
        <f>ABR!D7</f>
        <v>0</v>
      </c>
      <c r="F24" s="125">
        <f>MAI!D7</f>
        <v>0</v>
      </c>
      <c r="G24" s="125">
        <f>JUN!D7</f>
        <v>0</v>
      </c>
      <c r="H24" s="125">
        <f>JUL!D7</f>
        <v>0</v>
      </c>
      <c r="I24" s="125">
        <f>AGO!D7</f>
        <v>0</v>
      </c>
      <c r="J24" s="125">
        <f>SET!D7</f>
        <v>0</v>
      </c>
      <c r="K24" s="125">
        <f>OUT!D7</f>
        <v>0</v>
      </c>
      <c r="L24" s="125">
        <f>NOV!D7</f>
        <v>0</v>
      </c>
      <c r="M24" s="125">
        <f>DEZ!D7</f>
        <v>0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126" t="str">
        <f>'Matérias-Primas'!C6</f>
        <v>(Digite sua matéria-prima)</v>
      </c>
      <c r="B25" s="125">
        <f>JAN!D8</f>
        <v>0</v>
      </c>
      <c r="C25" s="125">
        <f>FEV!D8</f>
        <v>0</v>
      </c>
      <c r="D25" s="125">
        <f>MAR!D8</f>
        <v>0</v>
      </c>
      <c r="E25" s="125">
        <f>ABR!D8</f>
        <v>0</v>
      </c>
      <c r="F25" s="125">
        <f>MAI!D8</f>
        <v>0</v>
      </c>
      <c r="G25" s="125">
        <f>JUN!D8</f>
        <v>0</v>
      </c>
      <c r="H25" s="125">
        <f>JUL!D8</f>
        <v>0</v>
      </c>
      <c r="I25" s="125">
        <f>AGO!D8</f>
        <v>0</v>
      </c>
      <c r="J25" s="125">
        <f>SET!D8</f>
        <v>0</v>
      </c>
      <c r="K25" s="125">
        <f>OUT!D8</f>
        <v>0</v>
      </c>
      <c r="L25" s="125">
        <f>NOV!D8</f>
        <v>0</v>
      </c>
      <c r="M25" s="125">
        <f>DEZ!D8</f>
        <v>0</v>
      </c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126" t="str">
        <f>'Matérias-Primas'!C7</f>
        <v>(Digite sua matéria-prima)</v>
      </c>
      <c r="B26" s="125">
        <f>JAN!D9</f>
        <v>0</v>
      </c>
      <c r="C26" s="125">
        <f>FEV!D9</f>
        <v>0</v>
      </c>
      <c r="D26" s="125">
        <f>MAR!D9</f>
        <v>0</v>
      </c>
      <c r="E26" s="125">
        <f>ABR!D9</f>
        <v>0</v>
      </c>
      <c r="F26" s="125">
        <f>MAI!D9</f>
        <v>0</v>
      </c>
      <c r="G26" s="125">
        <f>JUN!D9</f>
        <v>0</v>
      </c>
      <c r="H26" s="125">
        <f>JUL!D9</f>
        <v>0</v>
      </c>
      <c r="I26" s="125">
        <f>AGO!D9</f>
        <v>0</v>
      </c>
      <c r="J26" s="125">
        <f>SET!D9</f>
        <v>0</v>
      </c>
      <c r="K26" s="125">
        <f>OUT!D9</f>
        <v>0</v>
      </c>
      <c r="L26" s="125">
        <f>NOV!D9</f>
        <v>0</v>
      </c>
      <c r="M26" s="125">
        <f>DEZ!D9</f>
        <v>0</v>
      </c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126" t="str">
        <f>'Matérias-Primas'!C8</f>
        <v>(Digite sua matéria-prima)</v>
      </c>
      <c r="B27" s="125">
        <f>JAN!D10</f>
        <v>0</v>
      </c>
      <c r="C27" s="125">
        <f>FEV!D10</f>
        <v>0</v>
      </c>
      <c r="D27" s="125">
        <f>MAR!D10</f>
        <v>0</v>
      </c>
      <c r="E27" s="125">
        <f>ABR!D10</f>
        <v>0</v>
      </c>
      <c r="F27" s="125">
        <f>MAI!D10</f>
        <v>0</v>
      </c>
      <c r="G27" s="125">
        <f>JUN!D10</f>
        <v>0</v>
      </c>
      <c r="H27" s="125">
        <f>JUL!D10</f>
        <v>0</v>
      </c>
      <c r="I27" s="125">
        <f>AGO!D10</f>
        <v>0</v>
      </c>
      <c r="J27" s="125">
        <f>SET!D10</f>
        <v>0</v>
      </c>
      <c r="K27" s="125">
        <f>OUT!D10</f>
        <v>0</v>
      </c>
      <c r="L27" s="125">
        <f>NOV!D10</f>
        <v>0</v>
      </c>
      <c r="M27" s="125">
        <f>DEZ!D10</f>
        <v>0</v>
      </c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126" t="str">
        <f>'Matérias-Primas'!C9</f>
        <v>(Digite sua matéria-prima)</v>
      </c>
      <c r="B28" s="125">
        <f>JAN!D11</f>
        <v>0</v>
      </c>
      <c r="C28" s="125">
        <f>FEV!D11</f>
        <v>0</v>
      </c>
      <c r="D28" s="125">
        <f>MAR!D11</f>
        <v>0</v>
      </c>
      <c r="E28" s="125">
        <f>ABR!D11</f>
        <v>0</v>
      </c>
      <c r="F28" s="125">
        <f>MAI!D11</f>
        <v>0</v>
      </c>
      <c r="G28" s="125">
        <f>JUN!D11</f>
        <v>0</v>
      </c>
      <c r="H28" s="125">
        <f>JUL!D11</f>
        <v>0</v>
      </c>
      <c r="I28" s="125">
        <f>AGO!D11</f>
        <v>0</v>
      </c>
      <c r="J28" s="125">
        <f>SET!D11</f>
        <v>0</v>
      </c>
      <c r="K28" s="125">
        <f>OUT!D11</f>
        <v>0</v>
      </c>
      <c r="L28" s="125">
        <f>NOV!D11</f>
        <v>0</v>
      </c>
      <c r="M28" s="125">
        <f>DEZ!D11</f>
        <v>0</v>
      </c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126" t="str">
        <f>'Matérias-Primas'!C10</f>
        <v>(Digite sua matéria-prima)</v>
      </c>
      <c r="B29" s="125">
        <f>JAN!D12</f>
        <v>0</v>
      </c>
      <c r="C29" s="125">
        <f>FEV!D12</f>
        <v>0</v>
      </c>
      <c r="D29" s="125">
        <f>MAR!D12</f>
        <v>0</v>
      </c>
      <c r="E29" s="125">
        <f>ABR!D12</f>
        <v>0</v>
      </c>
      <c r="F29" s="125">
        <f>MAI!D12</f>
        <v>0</v>
      </c>
      <c r="G29" s="125">
        <f>JUN!D12</f>
        <v>0</v>
      </c>
      <c r="H29" s="125">
        <f>JUL!D12</f>
        <v>0</v>
      </c>
      <c r="I29" s="125">
        <f>AGO!D12</f>
        <v>0</v>
      </c>
      <c r="J29" s="125">
        <f>SET!D12</f>
        <v>0</v>
      </c>
      <c r="K29" s="125">
        <f>OUT!D12</f>
        <v>0</v>
      </c>
      <c r="L29" s="125">
        <f>NOV!D12</f>
        <v>0</v>
      </c>
      <c r="M29" s="125">
        <f>DEZ!D12</f>
        <v>0</v>
      </c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126" t="str">
        <f>'Matérias-Primas'!C11</f>
        <v>(Digite sua matéria-prima)</v>
      </c>
      <c r="B30" s="125">
        <f>JAN!D13</f>
        <v>0</v>
      </c>
      <c r="C30" s="125">
        <f>FEV!D13</f>
        <v>0</v>
      </c>
      <c r="D30" s="125">
        <f>MAR!D13</f>
        <v>0</v>
      </c>
      <c r="E30" s="125">
        <f>ABR!D13</f>
        <v>0</v>
      </c>
      <c r="F30" s="125">
        <f>MAI!D13</f>
        <v>0</v>
      </c>
      <c r="G30" s="125">
        <f>JUN!D13</f>
        <v>0</v>
      </c>
      <c r="H30" s="125">
        <f>JUL!D13</f>
        <v>0</v>
      </c>
      <c r="I30" s="125">
        <f>AGO!D13</f>
        <v>0</v>
      </c>
      <c r="J30" s="125">
        <f>SET!D13</f>
        <v>0</v>
      </c>
      <c r="K30" s="125">
        <f>OUT!D13</f>
        <v>0</v>
      </c>
      <c r="L30" s="125">
        <f>NOV!D13</f>
        <v>0</v>
      </c>
      <c r="M30" s="125">
        <f>DEZ!D13</f>
        <v>0</v>
      </c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126" t="str">
        <f>'Matérias-Primas'!C12</f>
        <v>(Digite sua matéria-prima)</v>
      </c>
      <c r="B31" s="125">
        <f>JAN!D14</f>
        <v>0</v>
      </c>
      <c r="C31" s="125">
        <f>FEV!D14</f>
        <v>0</v>
      </c>
      <c r="D31" s="125">
        <f>MAR!D14</f>
        <v>0</v>
      </c>
      <c r="E31" s="125">
        <f>ABR!D14</f>
        <v>0</v>
      </c>
      <c r="F31" s="125">
        <f>MAI!D14</f>
        <v>0</v>
      </c>
      <c r="G31" s="125">
        <f>JUN!D14</f>
        <v>0</v>
      </c>
      <c r="H31" s="125">
        <f>JUL!D14</f>
        <v>0</v>
      </c>
      <c r="I31" s="125">
        <f>AGO!D14</f>
        <v>0</v>
      </c>
      <c r="J31" s="125">
        <f>SET!D14</f>
        <v>0</v>
      </c>
      <c r="K31" s="125">
        <f>OUT!D14</f>
        <v>0</v>
      </c>
      <c r="L31" s="125">
        <f>NOV!D14</f>
        <v>0</v>
      </c>
      <c r="M31" s="125">
        <f>DEZ!D14</f>
        <v>0</v>
      </c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126" t="str">
        <f>'Matérias-Primas'!C13</f>
        <v>(Digite sua matéria-prima)</v>
      </c>
      <c r="B32" s="125">
        <f>JAN!D15</f>
        <v>0</v>
      </c>
      <c r="C32" s="125">
        <f>FEV!D15</f>
        <v>0</v>
      </c>
      <c r="D32" s="125">
        <f>MAR!D15</f>
        <v>0</v>
      </c>
      <c r="E32" s="125">
        <f>ABR!D15</f>
        <v>0</v>
      </c>
      <c r="F32" s="125">
        <f>MAI!D15</f>
        <v>0</v>
      </c>
      <c r="G32" s="125">
        <f>JUN!D15</f>
        <v>0</v>
      </c>
      <c r="H32" s="125">
        <f>JUL!D15</f>
        <v>0</v>
      </c>
      <c r="I32" s="125">
        <f>AGO!D15</f>
        <v>0</v>
      </c>
      <c r="J32" s="125">
        <f>SET!D15</f>
        <v>0</v>
      </c>
      <c r="K32" s="125">
        <f>OUT!D15</f>
        <v>0</v>
      </c>
      <c r="L32" s="125">
        <f>NOV!D15</f>
        <v>0</v>
      </c>
      <c r="M32" s="125">
        <f>DEZ!D15</f>
        <v>0</v>
      </c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126" t="str">
        <f>'Matérias-Primas'!C14</f>
        <v>(Digite sua matéria-prima)</v>
      </c>
      <c r="B33" s="125">
        <f>JAN!D16</f>
        <v>0</v>
      </c>
      <c r="C33" s="125">
        <f>FEV!D16</f>
        <v>0</v>
      </c>
      <c r="D33" s="125">
        <f>MAR!D16</f>
        <v>0</v>
      </c>
      <c r="E33" s="125">
        <f>ABR!D16</f>
        <v>0</v>
      </c>
      <c r="F33" s="125">
        <f>MAI!D16</f>
        <v>0</v>
      </c>
      <c r="G33" s="125">
        <f>JUN!D16</f>
        <v>0</v>
      </c>
      <c r="H33" s="125">
        <f>JUL!D16</f>
        <v>0</v>
      </c>
      <c r="I33" s="125">
        <f>AGO!D16</f>
        <v>0</v>
      </c>
      <c r="J33" s="125">
        <f>SET!D16</f>
        <v>0</v>
      </c>
      <c r="K33" s="125">
        <f>OUT!D16</f>
        <v>0</v>
      </c>
      <c r="L33" s="125">
        <f>NOV!D16</f>
        <v>0</v>
      </c>
      <c r="M33" s="125">
        <f>DEZ!D16</f>
        <v>0</v>
      </c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126" t="str">
        <f>'Matérias-Primas'!C15</f>
        <v>(Digite sua matéria-prima)</v>
      </c>
      <c r="B34" s="125">
        <f>JAN!D17</f>
        <v>0</v>
      </c>
      <c r="C34" s="125">
        <f>FEV!D17</f>
        <v>0</v>
      </c>
      <c r="D34" s="125">
        <f>MAR!D17</f>
        <v>0</v>
      </c>
      <c r="E34" s="125">
        <f>ABR!D17</f>
        <v>0</v>
      </c>
      <c r="F34" s="125">
        <f>MAI!D17</f>
        <v>0</v>
      </c>
      <c r="G34" s="125">
        <f>JUN!D17</f>
        <v>0</v>
      </c>
      <c r="H34" s="125">
        <f>JUL!D17</f>
        <v>0</v>
      </c>
      <c r="I34" s="125">
        <f>AGO!D17</f>
        <v>0</v>
      </c>
      <c r="J34" s="125">
        <f>SET!D17</f>
        <v>0</v>
      </c>
      <c r="K34" s="125">
        <f>OUT!D17</f>
        <v>0</v>
      </c>
      <c r="L34" s="125">
        <f>NOV!D17</f>
        <v>0</v>
      </c>
      <c r="M34" s="125">
        <f>DEZ!D17</f>
        <v>0</v>
      </c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126" t="str">
        <f>'Matérias-Primas'!C16</f>
        <v>(Digite sua matéria-prima)</v>
      </c>
      <c r="B35" s="125">
        <f>JAN!D18</f>
        <v>0</v>
      </c>
      <c r="C35" s="125">
        <f>FEV!D18</f>
        <v>0</v>
      </c>
      <c r="D35" s="125">
        <f>MAR!D18</f>
        <v>0</v>
      </c>
      <c r="E35" s="125">
        <f>ABR!D18</f>
        <v>0</v>
      </c>
      <c r="F35" s="125">
        <f>MAI!D18</f>
        <v>0</v>
      </c>
      <c r="G35" s="125">
        <f>JUN!D18</f>
        <v>0</v>
      </c>
      <c r="H35" s="125">
        <f>JUL!D18</f>
        <v>0</v>
      </c>
      <c r="I35" s="125">
        <f>AGO!D18</f>
        <v>0</v>
      </c>
      <c r="J35" s="125">
        <f>SET!D18</f>
        <v>0</v>
      </c>
      <c r="K35" s="125">
        <f>OUT!D18</f>
        <v>0</v>
      </c>
      <c r="L35" s="125">
        <f>NOV!D18</f>
        <v>0</v>
      </c>
      <c r="M35" s="125">
        <f>DEZ!D18</f>
        <v>0</v>
      </c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>
      <c r="A36" s="126" t="str">
        <f>'Matérias-Primas'!C17</f>
        <v>(Digite sua matéria-prima)</v>
      </c>
      <c r="B36" s="125">
        <f>JAN!D19</f>
        <v>0</v>
      </c>
      <c r="C36" s="125">
        <f>FEV!D19</f>
        <v>0</v>
      </c>
      <c r="D36" s="125">
        <f>MAR!D19</f>
        <v>0</v>
      </c>
      <c r="E36" s="125">
        <f>ABR!D19</f>
        <v>0</v>
      </c>
      <c r="F36" s="125">
        <f>MAI!D19</f>
        <v>0</v>
      </c>
      <c r="G36" s="125">
        <f>JUN!D19</f>
        <v>0</v>
      </c>
      <c r="H36" s="125">
        <f>JUL!D19</f>
        <v>0</v>
      </c>
      <c r="I36" s="125">
        <f>AGO!D19</f>
        <v>0</v>
      </c>
      <c r="J36" s="125">
        <f>SET!D19</f>
        <v>0</v>
      </c>
      <c r="K36" s="125">
        <f>OUT!D19</f>
        <v>0</v>
      </c>
      <c r="L36" s="125">
        <f>NOV!D19</f>
        <v>0</v>
      </c>
      <c r="M36" s="125">
        <f>DEZ!D19</f>
        <v>0</v>
      </c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5.75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ht="15.75" customHeight="1">
      <c r="A38" s="65" t="s">
        <v>49</v>
      </c>
      <c r="B38" s="77" t="s">
        <v>91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1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ht="15.75" customHeight="1">
      <c r="A39" s="68"/>
      <c r="B39" s="67" t="s">
        <v>78</v>
      </c>
      <c r="C39" s="67" t="s">
        <v>79</v>
      </c>
      <c r="D39" s="67" t="s">
        <v>80</v>
      </c>
      <c r="E39" s="67" t="s">
        <v>81</v>
      </c>
      <c r="F39" s="67" t="s">
        <v>82</v>
      </c>
      <c r="G39" s="67" t="s">
        <v>83</v>
      </c>
      <c r="H39" s="67" t="s">
        <v>84</v>
      </c>
      <c r="I39" s="67" t="s">
        <v>85</v>
      </c>
      <c r="J39" s="67" t="s">
        <v>86</v>
      </c>
      <c r="K39" s="67" t="s">
        <v>87</v>
      </c>
      <c r="L39" s="67" t="s">
        <v>88</v>
      </c>
      <c r="M39" s="67" t="s">
        <v>89</v>
      </c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ht="15.75" customHeight="1">
      <c r="A40" s="126" t="str">
        <f>'Matérias-Primas'!C3</f>
        <v>Farinha</v>
      </c>
      <c r="B40" s="125">
        <f>JAN!H5</f>
        <v>0.48</v>
      </c>
      <c r="C40" s="125">
        <f>FEV!H5</f>
        <v>0.36</v>
      </c>
      <c r="D40" s="125">
        <f>MAR!H5</f>
        <v>0</v>
      </c>
      <c r="E40" s="125">
        <f>ABR!H5</f>
        <v>0</v>
      </c>
      <c r="F40" s="125">
        <f>MAI!H5</f>
        <v>0</v>
      </c>
      <c r="G40" s="125">
        <f>JUN!H5</f>
        <v>0</v>
      </c>
      <c r="H40" s="125">
        <f>JUL!H5</f>
        <v>0</v>
      </c>
      <c r="I40" s="125">
        <f>AGO!H5</f>
        <v>0</v>
      </c>
      <c r="J40" s="125">
        <f>SET!H5</f>
        <v>0</v>
      </c>
      <c r="K40" s="125">
        <f>OUT!H5</f>
        <v>0</v>
      </c>
      <c r="L40" s="125">
        <f>NOV!H5</f>
        <v>0</v>
      </c>
      <c r="M40" s="125">
        <f>DEZ!H5</f>
        <v>0</v>
      </c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ht="15.75" customHeight="1">
      <c r="A41" s="126" t="str">
        <f>'Matérias-Primas'!C4</f>
        <v>Fermento em pó</v>
      </c>
      <c r="B41" s="125">
        <f>JAN!H6</f>
        <v>60</v>
      </c>
      <c r="C41" s="125">
        <f>FEV!H6</f>
        <v>45</v>
      </c>
      <c r="D41" s="125">
        <f>MAR!H6</f>
        <v>0</v>
      </c>
      <c r="E41" s="125">
        <f>ABR!H6</f>
        <v>0</v>
      </c>
      <c r="F41" s="125">
        <f>MAI!H6</f>
        <v>0</v>
      </c>
      <c r="G41" s="125">
        <f>JUN!H6</f>
        <v>0</v>
      </c>
      <c r="H41" s="125">
        <f>JUL!H6</f>
        <v>0</v>
      </c>
      <c r="I41" s="125">
        <f>AGO!H6</f>
        <v>0</v>
      </c>
      <c r="J41" s="125">
        <f>SET!H6</f>
        <v>0</v>
      </c>
      <c r="K41" s="125">
        <f>OUT!H6</f>
        <v>0</v>
      </c>
      <c r="L41" s="125">
        <f>NOV!H6</f>
        <v>0</v>
      </c>
      <c r="M41" s="125">
        <f>DEZ!H6</f>
        <v>0</v>
      </c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ht="15.75" customHeight="1">
      <c r="A42" s="126" t="str">
        <f>'Matérias-Primas'!C5</f>
        <v>(Digite sua matéria-prima)</v>
      </c>
      <c r="B42" s="125">
        <f>JAN!H7</f>
        <v>0</v>
      </c>
      <c r="C42" s="125">
        <f>FEV!H7</f>
        <v>0</v>
      </c>
      <c r="D42" s="125">
        <f>MAR!H7</f>
        <v>0</v>
      </c>
      <c r="E42" s="125">
        <f>ABR!H7</f>
        <v>0</v>
      </c>
      <c r="F42" s="125">
        <f>MAI!H7</f>
        <v>0</v>
      </c>
      <c r="G42" s="125">
        <f>JUN!H7</f>
        <v>0</v>
      </c>
      <c r="H42" s="125">
        <f>JUL!H7</f>
        <v>0</v>
      </c>
      <c r="I42" s="125">
        <f>AGO!H7</f>
        <v>0</v>
      </c>
      <c r="J42" s="125">
        <f>SET!H7</f>
        <v>0</v>
      </c>
      <c r="K42" s="125">
        <f>OUT!H7</f>
        <v>0</v>
      </c>
      <c r="L42" s="125">
        <f>NOV!H7</f>
        <v>0</v>
      </c>
      <c r="M42" s="125">
        <f>DEZ!H7</f>
        <v>0</v>
      </c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ht="15.75" customHeight="1">
      <c r="A43" s="126" t="str">
        <f>'Matérias-Primas'!C6</f>
        <v>(Digite sua matéria-prima)</v>
      </c>
      <c r="B43" s="125">
        <f>JAN!H8</f>
        <v>0</v>
      </c>
      <c r="C43" s="125">
        <f>FEV!H8</f>
        <v>0</v>
      </c>
      <c r="D43" s="125">
        <f>MAR!H8</f>
        <v>0</v>
      </c>
      <c r="E43" s="125">
        <f>ABR!H8</f>
        <v>0</v>
      </c>
      <c r="F43" s="125">
        <f>MAI!H8</f>
        <v>0</v>
      </c>
      <c r="G43" s="125">
        <f>JUN!H8</f>
        <v>0</v>
      </c>
      <c r="H43" s="125">
        <f>JUL!H8</f>
        <v>0</v>
      </c>
      <c r="I43" s="125">
        <f>AGO!H8</f>
        <v>0</v>
      </c>
      <c r="J43" s="125">
        <f>SET!H8</f>
        <v>0</v>
      </c>
      <c r="K43" s="125">
        <f>OUT!H8</f>
        <v>0</v>
      </c>
      <c r="L43" s="125">
        <f>NOV!H8</f>
        <v>0</v>
      </c>
      <c r="M43" s="125">
        <f>DEZ!H8</f>
        <v>0</v>
      </c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ht="15.75" customHeight="1">
      <c r="A44" s="126" t="str">
        <f>'Matérias-Primas'!C7</f>
        <v>(Digite sua matéria-prima)</v>
      </c>
      <c r="B44" s="125">
        <f>JAN!H9</f>
        <v>0</v>
      </c>
      <c r="C44" s="125">
        <f>FEV!H9</f>
        <v>0</v>
      </c>
      <c r="D44" s="125">
        <f>MAR!H9</f>
        <v>0</v>
      </c>
      <c r="E44" s="125">
        <f>ABR!H9</f>
        <v>0</v>
      </c>
      <c r="F44" s="125">
        <f>MAI!H9</f>
        <v>0</v>
      </c>
      <c r="G44" s="125">
        <f>JUN!H9</f>
        <v>0</v>
      </c>
      <c r="H44" s="125">
        <f>JUL!H9</f>
        <v>0</v>
      </c>
      <c r="I44" s="125">
        <f>AGO!H9</f>
        <v>0</v>
      </c>
      <c r="J44" s="125">
        <f>SET!H9</f>
        <v>0</v>
      </c>
      <c r="K44" s="125">
        <f>OUT!H9</f>
        <v>0</v>
      </c>
      <c r="L44" s="125">
        <f>NOV!H9</f>
        <v>0</v>
      </c>
      <c r="M44" s="125">
        <f>DEZ!H9</f>
        <v>0</v>
      </c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ht="15.75" customHeight="1">
      <c r="A45" s="126" t="str">
        <f>'Matérias-Primas'!C8</f>
        <v>(Digite sua matéria-prima)</v>
      </c>
      <c r="B45" s="125">
        <f>JAN!H10</f>
        <v>0</v>
      </c>
      <c r="C45" s="125">
        <f>FEV!H10</f>
        <v>0</v>
      </c>
      <c r="D45" s="125">
        <f>MAR!H10</f>
        <v>0</v>
      </c>
      <c r="E45" s="125">
        <f>ABR!H10</f>
        <v>0</v>
      </c>
      <c r="F45" s="125">
        <f>MAI!H10</f>
        <v>0</v>
      </c>
      <c r="G45" s="125">
        <f>JUN!H10</f>
        <v>0</v>
      </c>
      <c r="H45" s="125">
        <f>JUL!H10</f>
        <v>0</v>
      </c>
      <c r="I45" s="125">
        <f>AGO!H10</f>
        <v>0</v>
      </c>
      <c r="J45" s="125">
        <f>SET!H10</f>
        <v>0</v>
      </c>
      <c r="K45" s="125">
        <f>OUT!H10</f>
        <v>0</v>
      </c>
      <c r="L45" s="125">
        <f>NOV!H10</f>
        <v>0</v>
      </c>
      <c r="M45" s="125">
        <f>DEZ!H10</f>
        <v>0</v>
      </c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ht="15.75" customHeight="1">
      <c r="A46" s="126" t="str">
        <f>'Matérias-Primas'!C9</f>
        <v>(Digite sua matéria-prima)</v>
      </c>
      <c r="B46" s="125">
        <f>JAN!H11</f>
        <v>0</v>
      </c>
      <c r="C46" s="125">
        <f>FEV!H11</f>
        <v>0</v>
      </c>
      <c r="D46" s="125">
        <f>MAR!H11</f>
        <v>0</v>
      </c>
      <c r="E46" s="125">
        <f>ABR!H11</f>
        <v>0</v>
      </c>
      <c r="F46" s="125">
        <f>MAI!H11</f>
        <v>0</v>
      </c>
      <c r="G46" s="125">
        <f>JUN!H11</f>
        <v>0</v>
      </c>
      <c r="H46" s="125">
        <f>JUL!H11</f>
        <v>0</v>
      </c>
      <c r="I46" s="125">
        <f>AGO!H11</f>
        <v>0</v>
      </c>
      <c r="J46" s="125">
        <f>SET!H11</f>
        <v>0</v>
      </c>
      <c r="K46" s="125">
        <f>OUT!H11</f>
        <v>0</v>
      </c>
      <c r="L46" s="125">
        <f>NOV!H11</f>
        <v>0</v>
      </c>
      <c r="M46" s="125">
        <f>DEZ!H11</f>
        <v>0</v>
      </c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ht="15.75" customHeight="1">
      <c r="A47" s="126" t="str">
        <f>'Matérias-Primas'!C10</f>
        <v>(Digite sua matéria-prima)</v>
      </c>
      <c r="B47" s="125">
        <f>JAN!H12</f>
        <v>0</v>
      </c>
      <c r="C47" s="125">
        <f>FEV!H12</f>
        <v>0</v>
      </c>
      <c r="D47" s="125">
        <f>MAR!H12</f>
        <v>0</v>
      </c>
      <c r="E47" s="125">
        <f>ABR!H12</f>
        <v>0</v>
      </c>
      <c r="F47" s="125">
        <f>MAI!H12</f>
        <v>0</v>
      </c>
      <c r="G47" s="125">
        <f>JUN!H12</f>
        <v>0</v>
      </c>
      <c r="H47" s="125">
        <f>JUL!H12</f>
        <v>0</v>
      </c>
      <c r="I47" s="125">
        <f>AGO!H12</f>
        <v>0</v>
      </c>
      <c r="J47" s="125">
        <f>SET!H12</f>
        <v>0</v>
      </c>
      <c r="K47" s="125">
        <f>OUT!H12</f>
        <v>0</v>
      </c>
      <c r="L47" s="125">
        <f>NOV!H12</f>
        <v>0</v>
      </c>
      <c r="M47" s="125">
        <f>DEZ!H12</f>
        <v>0</v>
      </c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ht="15.75" customHeight="1">
      <c r="A48" s="126" t="str">
        <f>'Matérias-Primas'!C11</f>
        <v>(Digite sua matéria-prima)</v>
      </c>
      <c r="B48" s="125">
        <f>JAN!H13</f>
        <v>0</v>
      </c>
      <c r="C48" s="125">
        <f>FEV!H13</f>
        <v>0</v>
      </c>
      <c r="D48" s="125">
        <f>MAR!H13</f>
        <v>0</v>
      </c>
      <c r="E48" s="125">
        <f>ABR!H13</f>
        <v>0</v>
      </c>
      <c r="F48" s="125">
        <f>MAI!H13</f>
        <v>0</v>
      </c>
      <c r="G48" s="125">
        <f>JUN!H13</f>
        <v>0</v>
      </c>
      <c r="H48" s="125">
        <f>JUL!H13</f>
        <v>0</v>
      </c>
      <c r="I48" s="125">
        <f>AGO!H13</f>
        <v>0</v>
      </c>
      <c r="J48" s="125">
        <f>SET!H13</f>
        <v>0</v>
      </c>
      <c r="K48" s="125">
        <f>OUT!H13</f>
        <v>0</v>
      </c>
      <c r="L48" s="125">
        <f>NOV!H13</f>
        <v>0</v>
      </c>
      <c r="M48" s="125">
        <f>DEZ!H13</f>
        <v>0</v>
      </c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ht="15.75" customHeight="1">
      <c r="A49" s="126" t="str">
        <f>'Matérias-Primas'!C12</f>
        <v>(Digite sua matéria-prima)</v>
      </c>
      <c r="B49" s="125">
        <f>JAN!H14</f>
        <v>0</v>
      </c>
      <c r="C49" s="125">
        <f>FEV!H14</f>
        <v>0</v>
      </c>
      <c r="D49" s="125">
        <f>MAR!H14</f>
        <v>0</v>
      </c>
      <c r="E49" s="125">
        <f>ABR!H14</f>
        <v>0</v>
      </c>
      <c r="F49" s="125">
        <f>MAI!H14</f>
        <v>0</v>
      </c>
      <c r="G49" s="125">
        <f>JUN!H14</f>
        <v>0</v>
      </c>
      <c r="H49" s="125">
        <f>JUL!H14</f>
        <v>0</v>
      </c>
      <c r="I49" s="125">
        <f>AGO!H14</f>
        <v>0</v>
      </c>
      <c r="J49" s="125">
        <f>SET!H14</f>
        <v>0</v>
      </c>
      <c r="K49" s="125">
        <f>OUT!H14</f>
        <v>0</v>
      </c>
      <c r="L49" s="125">
        <f>NOV!H14</f>
        <v>0</v>
      </c>
      <c r="M49" s="125">
        <f>DEZ!H14</f>
        <v>0</v>
      </c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ht="15.75" customHeight="1">
      <c r="A50" s="126" t="str">
        <f>'Matérias-Primas'!C13</f>
        <v>(Digite sua matéria-prima)</v>
      </c>
      <c r="B50" s="125">
        <f>JAN!H15</f>
        <v>0</v>
      </c>
      <c r="C50" s="125">
        <f>FEV!H15</f>
        <v>0</v>
      </c>
      <c r="D50" s="125">
        <f>MAR!H15</f>
        <v>0</v>
      </c>
      <c r="E50" s="125">
        <f>ABR!H15</f>
        <v>0</v>
      </c>
      <c r="F50" s="125">
        <f>MAI!H15</f>
        <v>0</v>
      </c>
      <c r="G50" s="125">
        <f>JUN!H15</f>
        <v>0</v>
      </c>
      <c r="H50" s="125">
        <f>JUL!H15</f>
        <v>0</v>
      </c>
      <c r="I50" s="125">
        <f>AGO!H15</f>
        <v>0</v>
      </c>
      <c r="J50" s="125">
        <f>SET!H15</f>
        <v>0</v>
      </c>
      <c r="K50" s="125">
        <f>OUT!H15</f>
        <v>0</v>
      </c>
      <c r="L50" s="125">
        <f>NOV!H15</f>
        <v>0</v>
      </c>
      <c r="M50" s="125">
        <f>DEZ!H15</f>
        <v>0</v>
      </c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ht="15.75" customHeight="1">
      <c r="A51" s="126" t="str">
        <f>'Matérias-Primas'!C14</f>
        <v>(Digite sua matéria-prima)</v>
      </c>
      <c r="B51" s="125">
        <f>JAN!H16</f>
        <v>0</v>
      </c>
      <c r="C51" s="125">
        <f>FEV!H16</f>
        <v>0</v>
      </c>
      <c r="D51" s="125">
        <f>MAR!H16</f>
        <v>0</v>
      </c>
      <c r="E51" s="125">
        <f>ABR!H16</f>
        <v>0</v>
      </c>
      <c r="F51" s="125">
        <f>MAI!H16</f>
        <v>0</v>
      </c>
      <c r="G51" s="125">
        <f>JUN!H16</f>
        <v>0</v>
      </c>
      <c r="H51" s="125">
        <f>JUL!H16</f>
        <v>0</v>
      </c>
      <c r="I51" s="125">
        <f>AGO!H16</f>
        <v>0</v>
      </c>
      <c r="J51" s="125">
        <f>SET!H16</f>
        <v>0</v>
      </c>
      <c r="K51" s="125">
        <f>OUT!H16</f>
        <v>0</v>
      </c>
      <c r="L51" s="125">
        <f>NOV!H16</f>
        <v>0</v>
      </c>
      <c r="M51" s="125">
        <f>DEZ!H16</f>
        <v>0</v>
      </c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ht="15.75" customHeight="1">
      <c r="A52" s="126" t="str">
        <f>'Matérias-Primas'!C15</f>
        <v>(Digite sua matéria-prima)</v>
      </c>
      <c r="B52" s="125">
        <f>JAN!H17</f>
        <v>0</v>
      </c>
      <c r="C52" s="125">
        <f>FEV!H17</f>
        <v>0</v>
      </c>
      <c r="D52" s="125">
        <f>MAR!H17</f>
        <v>0</v>
      </c>
      <c r="E52" s="125">
        <f>ABR!H17</f>
        <v>0</v>
      </c>
      <c r="F52" s="125">
        <f>MAI!H17</f>
        <v>0</v>
      </c>
      <c r="G52" s="125">
        <f>JUN!H17</f>
        <v>0</v>
      </c>
      <c r="H52" s="125">
        <f>JUL!H17</f>
        <v>0</v>
      </c>
      <c r="I52" s="125">
        <f>AGO!H17</f>
        <v>0</v>
      </c>
      <c r="J52" s="125">
        <f>SET!H17</f>
        <v>0</v>
      </c>
      <c r="K52" s="125">
        <f>OUT!H17</f>
        <v>0</v>
      </c>
      <c r="L52" s="125">
        <f>NOV!H17</f>
        <v>0</v>
      </c>
      <c r="M52" s="125">
        <f>DEZ!H17</f>
        <v>0</v>
      </c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ht="15.75" customHeight="1">
      <c r="A53" s="126" t="str">
        <f>'Matérias-Primas'!C16</f>
        <v>(Digite sua matéria-prima)</v>
      </c>
      <c r="B53" s="125">
        <f>JAN!H18</f>
        <v>0</v>
      </c>
      <c r="C53" s="125">
        <f>FEV!H18</f>
        <v>0</v>
      </c>
      <c r="D53" s="125">
        <f>MAR!H18</f>
        <v>0</v>
      </c>
      <c r="E53" s="125">
        <f>ABR!H18</f>
        <v>0</v>
      </c>
      <c r="F53" s="125">
        <f>MAI!H18</f>
        <v>0</v>
      </c>
      <c r="G53" s="125">
        <f>JUN!H18</f>
        <v>0</v>
      </c>
      <c r="H53" s="125">
        <f>JUL!H18</f>
        <v>0</v>
      </c>
      <c r="I53" s="125">
        <f>AGO!H18</f>
        <v>0</v>
      </c>
      <c r="J53" s="125">
        <f>SET!H18</f>
        <v>0</v>
      </c>
      <c r="K53" s="125">
        <f>OUT!H18</f>
        <v>0</v>
      </c>
      <c r="L53" s="125">
        <f>NOV!H18</f>
        <v>0</v>
      </c>
      <c r="M53" s="125">
        <f>DEZ!H18</f>
        <v>0</v>
      </c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ht="15.75" customHeight="1">
      <c r="A54" s="126" t="str">
        <f>'Matérias-Primas'!C17</f>
        <v>(Digite sua matéria-prima)</v>
      </c>
      <c r="B54" s="125">
        <f>JAN!H19</f>
        <v>0</v>
      </c>
      <c r="C54" s="125">
        <f>FEV!H19</f>
        <v>0</v>
      </c>
      <c r="D54" s="125">
        <f>MAR!H19</f>
        <v>0</v>
      </c>
      <c r="E54" s="125">
        <f>ABR!H19</f>
        <v>0</v>
      </c>
      <c r="F54" s="125">
        <f>MAI!H19</f>
        <v>0</v>
      </c>
      <c r="G54" s="125">
        <f>JUN!H19</f>
        <v>0</v>
      </c>
      <c r="H54" s="125">
        <f>JUL!H19</f>
        <v>0</v>
      </c>
      <c r="I54" s="125">
        <f>AGO!H19</f>
        <v>0</v>
      </c>
      <c r="J54" s="125">
        <f>SET!H19</f>
        <v>0</v>
      </c>
      <c r="K54" s="125">
        <f>OUT!H19</f>
        <v>0</v>
      </c>
      <c r="L54" s="125">
        <f>NOV!H19</f>
        <v>0</v>
      </c>
      <c r="M54" s="125">
        <f>DEZ!H19</f>
        <v>0</v>
      </c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1:M1"/>
    <mergeCell ref="A2:A3"/>
    <mergeCell ref="B2:M2"/>
    <mergeCell ref="A20:A21"/>
    <mergeCell ref="B20:M20"/>
    <mergeCell ref="A38:A39"/>
    <mergeCell ref="B38:M38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25.86"/>
    <col customWidth="1" min="2" max="2" width="13.86"/>
    <col customWidth="1" min="3" max="4" width="14.43"/>
    <col customWidth="1" min="5" max="5" width="13.86"/>
    <col customWidth="1" min="6" max="6" width="14.43"/>
    <col customWidth="1" min="14" max="14" width="15.29"/>
  </cols>
  <sheetData>
    <row r="1" ht="33.0" customHeight="1">
      <c r="A1" s="104" t="s">
        <v>19</v>
      </c>
      <c r="B1" s="31" t="s">
        <v>92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ht="15.75" customHeight="1">
      <c r="A2" s="65" t="s">
        <v>93</v>
      </c>
      <c r="B2" s="95" t="s">
        <v>94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ht="15.75" customHeight="1">
      <c r="A3" s="68"/>
      <c r="B3" s="71" t="s">
        <v>78</v>
      </c>
      <c r="C3" s="71" t="s">
        <v>79</v>
      </c>
      <c r="D3" s="71" t="s">
        <v>80</v>
      </c>
      <c r="E3" s="71" t="s">
        <v>81</v>
      </c>
      <c r="F3" s="71" t="s">
        <v>82</v>
      </c>
      <c r="G3" s="71" t="s">
        <v>83</v>
      </c>
      <c r="H3" s="71" t="s">
        <v>84</v>
      </c>
      <c r="I3" s="71" t="s">
        <v>85</v>
      </c>
      <c r="J3" s="71" t="s">
        <v>86</v>
      </c>
      <c r="K3" s="71" t="s">
        <v>87</v>
      </c>
      <c r="L3" s="71" t="s">
        <v>88</v>
      </c>
      <c r="M3" s="71" t="s">
        <v>89</v>
      </c>
      <c r="N3" s="71" t="s">
        <v>53</v>
      </c>
    </row>
    <row r="4" ht="15.75" customHeight="1">
      <c r="A4" s="127" t="str">
        <f>'Fórmulas Produção'!B3</f>
        <v>Pão Francês</v>
      </c>
      <c r="B4" s="128">
        <f>'OP - JAN'!B36</f>
        <v>4</v>
      </c>
      <c r="C4" s="128">
        <f>'OP - FEV'!B33</f>
        <v>3</v>
      </c>
      <c r="D4" s="128">
        <f>'OP - MAR'!B36</f>
        <v>0</v>
      </c>
      <c r="E4" s="128">
        <f>'OP - ABR'!B35</f>
        <v>0</v>
      </c>
      <c r="F4" s="128">
        <f>'OP - MAI'!B36</f>
        <v>0</v>
      </c>
      <c r="G4" s="128">
        <f>'OP - JUN'!B35</f>
        <v>0</v>
      </c>
      <c r="H4" s="128">
        <f>'OP - JUL'!B36</f>
        <v>0</v>
      </c>
      <c r="I4" s="128">
        <f>'OP - AGO'!B36</f>
        <v>0</v>
      </c>
      <c r="J4" s="128">
        <f>'OP - SET'!B35</f>
        <v>0</v>
      </c>
      <c r="K4" s="128">
        <f>'OP - OUT'!B36</f>
        <v>0</v>
      </c>
      <c r="L4" s="128">
        <f>'OP - NOV'!B35</f>
        <v>0</v>
      </c>
      <c r="M4" s="128">
        <f>'OP - DEZ'!B36</f>
        <v>0</v>
      </c>
      <c r="N4" s="129">
        <f t="shared" ref="N4:N12" si="1">SUM(B4:M4)</f>
        <v>7</v>
      </c>
    </row>
    <row r="5" ht="15.75" customHeight="1">
      <c r="A5" s="127" t="str">
        <f>'Fórmulas Produção'!G3</f>
        <v>Produto 2</v>
      </c>
      <c r="B5" s="128">
        <f>'OP - JAN'!C36</f>
        <v>0</v>
      </c>
      <c r="C5" s="128">
        <f>'OP - FEV'!C33</f>
        <v>0</v>
      </c>
      <c r="D5" s="128">
        <f>'OP - MAR'!C36</f>
        <v>0</v>
      </c>
      <c r="E5" s="128">
        <f>'OP - ABR'!C35</f>
        <v>0</v>
      </c>
      <c r="F5" s="128">
        <f>'OP - MAI'!C36</f>
        <v>0</v>
      </c>
      <c r="G5" s="128">
        <f>'OP - JUN'!C35</f>
        <v>0</v>
      </c>
      <c r="H5" s="128">
        <f>'OP - JUL'!C36</f>
        <v>0</v>
      </c>
      <c r="I5" s="128">
        <f>'OP - AGO'!C36</f>
        <v>0</v>
      </c>
      <c r="J5" s="128">
        <f>'OP - SET'!C35</f>
        <v>0</v>
      </c>
      <c r="K5" s="128">
        <f>'OP - OUT'!C36</f>
        <v>0</v>
      </c>
      <c r="L5" s="128">
        <f>'OP - NOV'!C35</f>
        <v>0</v>
      </c>
      <c r="M5" s="128">
        <f>'OP - DEZ'!C36</f>
        <v>0</v>
      </c>
      <c r="N5" s="129">
        <f t="shared" si="1"/>
        <v>0</v>
      </c>
    </row>
    <row r="6" ht="15.75" customHeight="1">
      <c r="A6" s="127" t="str">
        <f>'Fórmulas Produção'!L3</f>
        <v>Produto 3</v>
      </c>
      <c r="B6" s="128">
        <f>'OP - JAN'!D36</f>
        <v>0</v>
      </c>
      <c r="C6" s="128">
        <f>'OP - FEV'!D33</f>
        <v>0</v>
      </c>
      <c r="D6" s="128">
        <f>'OP - MAR'!D36</f>
        <v>0</v>
      </c>
      <c r="E6" s="128">
        <f>'OP - ABR'!D35</f>
        <v>0</v>
      </c>
      <c r="F6" s="128">
        <f>'OP - MAI'!D36</f>
        <v>0</v>
      </c>
      <c r="G6" s="128">
        <f>'OP - JUN'!D35</f>
        <v>0</v>
      </c>
      <c r="H6" s="128">
        <f>'OP - JUL'!D36</f>
        <v>0</v>
      </c>
      <c r="I6" s="128">
        <f>'OP - AGO'!D36</f>
        <v>0</v>
      </c>
      <c r="J6" s="128">
        <f>'OP - SET'!D35</f>
        <v>0</v>
      </c>
      <c r="K6" s="128">
        <f>'OP - OUT'!D36</f>
        <v>0</v>
      </c>
      <c r="L6" s="128">
        <f>'OP - NOV'!D35</f>
        <v>0</v>
      </c>
      <c r="M6" s="128">
        <f>'OP - DEZ'!D36</f>
        <v>0</v>
      </c>
      <c r="N6" s="129">
        <f t="shared" si="1"/>
        <v>0</v>
      </c>
    </row>
    <row r="7" ht="15.75" customHeight="1">
      <c r="A7" s="127" t="str">
        <f>'Fórmulas Produção'!B21</f>
        <v>Produto 4</v>
      </c>
      <c r="B7" s="128">
        <f>'OP - JAN'!E36</f>
        <v>0</v>
      </c>
      <c r="C7" s="128">
        <f>'OP - FEV'!E33</f>
        <v>0</v>
      </c>
      <c r="D7" s="128">
        <f>'OP - MAR'!E36</f>
        <v>0</v>
      </c>
      <c r="E7" s="128">
        <f>'OP - ABR'!E35</f>
        <v>0</v>
      </c>
      <c r="F7" s="128">
        <f>'OP - MAI'!E36</f>
        <v>0</v>
      </c>
      <c r="G7" s="128">
        <f>'OP - JUN'!E35</f>
        <v>0</v>
      </c>
      <c r="H7" s="128">
        <f>'OP - JUL'!E36</f>
        <v>0</v>
      </c>
      <c r="I7" s="128">
        <f>'OP - AGO'!E36</f>
        <v>0</v>
      </c>
      <c r="J7" s="128">
        <f>'OP - SET'!E35</f>
        <v>0</v>
      </c>
      <c r="K7" s="128">
        <f>'OP - OUT'!E36</f>
        <v>0</v>
      </c>
      <c r="L7" s="128">
        <f>'OP - NOV'!E35</f>
        <v>0</v>
      </c>
      <c r="M7" s="128">
        <f>'OP - DEZ'!E36</f>
        <v>0</v>
      </c>
      <c r="N7" s="129">
        <f t="shared" si="1"/>
        <v>0</v>
      </c>
    </row>
    <row r="8" ht="15.75" customHeight="1">
      <c r="A8" s="127" t="str">
        <f>'Fórmulas Produção'!G21</f>
        <v>Produto 5</v>
      </c>
      <c r="B8" s="128">
        <f>'OP - JAN'!F36</f>
        <v>0</v>
      </c>
      <c r="C8" s="128">
        <f>'OP - FEV'!F33</f>
        <v>0</v>
      </c>
      <c r="D8" s="128">
        <f>'OP - MAR'!F36</f>
        <v>0</v>
      </c>
      <c r="E8" s="128">
        <f>'OP - ABR'!F35</f>
        <v>0</v>
      </c>
      <c r="F8" s="128">
        <f>'OP - MAI'!F36</f>
        <v>0</v>
      </c>
      <c r="G8" s="128">
        <f>'OP - JUN'!F35</f>
        <v>0</v>
      </c>
      <c r="H8" s="128">
        <f>'OP - JUL'!F36</f>
        <v>0</v>
      </c>
      <c r="I8" s="128">
        <f>'OP - AGO'!F36</f>
        <v>0</v>
      </c>
      <c r="J8" s="128">
        <f>'OP - SET'!F35</f>
        <v>0</v>
      </c>
      <c r="K8" s="128">
        <f>'OP - OUT'!F36</f>
        <v>0</v>
      </c>
      <c r="L8" s="128">
        <f>'OP - NOV'!F35</f>
        <v>0</v>
      </c>
      <c r="M8" s="128">
        <f>'OP - DEZ'!F36</f>
        <v>0</v>
      </c>
      <c r="N8" s="129">
        <f t="shared" si="1"/>
        <v>0</v>
      </c>
    </row>
    <row r="9" ht="15.75" customHeight="1">
      <c r="A9" s="127" t="str">
        <f>'Fórmulas Produção'!L21</f>
        <v>Produto 6</v>
      </c>
      <c r="B9" s="128">
        <f>'OP - JAN'!G36</f>
        <v>0</v>
      </c>
      <c r="C9" s="128">
        <f>'OP - FEV'!G33</f>
        <v>0</v>
      </c>
      <c r="D9" s="128">
        <f>'OP - MAR'!G36</f>
        <v>0</v>
      </c>
      <c r="E9" s="128">
        <f>'OP - ABR'!G35</f>
        <v>0</v>
      </c>
      <c r="F9" s="128">
        <f>'OP - MAI'!G36</f>
        <v>0</v>
      </c>
      <c r="G9" s="128">
        <f>'OP - JUN'!G35</f>
        <v>0</v>
      </c>
      <c r="H9" s="128">
        <f>'OP - JUL'!G36</f>
        <v>0</v>
      </c>
      <c r="I9" s="128">
        <f>'OP - AGO'!G36</f>
        <v>0</v>
      </c>
      <c r="J9" s="128">
        <f>'OP - SET'!G35</f>
        <v>0</v>
      </c>
      <c r="K9" s="128">
        <f>'OP - OUT'!G36</f>
        <v>0</v>
      </c>
      <c r="L9" s="128">
        <f>'OP - NOV'!G35</f>
        <v>0</v>
      </c>
      <c r="M9" s="128">
        <f>'OP - DEZ'!G36</f>
        <v>0</v>
      </c>
      <c r="N9" s="129">
        <f t="shared" si="1"/>
        <v>0</v>
      </c>
    </row>
    <row r="10" ht="15.75" customHeight="1">
      <c r="A10" s="127" t="str">
        <f>'Fórmulas Produção'!B39</f>
        <v>Produto 7</v>
      </c>
      <c r="B10" s="128">
        <f>'OP - JAN'!I36</f>
        <v>0</v>
      </c>
      <c r="C10" s="128">
        <f>'OP - FEV'!H33</f>
        <v>0</v>
      </c>
      <c r="D10" s="128">
        <f>'OP - MAR'!H36</f>
        <v>0</v>
      </c>
      <c r="E10" s="128">
        <f>'OP - ABR'!H35</f>
        <v>0</v>
      </c>
      <c r="F10" s="128">
        <f>'OP - MAI'!H36</f>
        <v>0</v>
      </c>
      <c r="G10" s="128">
        <f>'OP - JUN'!H35</f>
        <v>0</v>
      </c>
      <c r="H10" s="128">
        <f>'OP - JUL'!H36</f>
        <v>0</v>
      </c>
      <c r="I10" s="128">
        <f>'OP - AGO'!H36</f>
        <v>0</v>
      </c>
      <c r="J10" s="128">
        <f>'OP - SET'!H35</f>
        <v>0</v>
      </c>
      <c r="K10" s="128">
        <f>'OP - OUT'!H36</f>
        <v>0</v>
      </c>
      <c r="L10" s="128">
        <f>'OP - NOV'!H35</f>
        <v>0</v>
      </c>
      <c r="M10" s="128">
        <f>'OP - DEZ'!H36</f>
        <v>0</v>
      </c>
      <c r="N10" s="129">
        <f t="shared" si="1"/>
        <v>0</v>
      </c>
    </row>
    <row r="11" ht="15.75" customHeight="1">
      <c r="A11" s="127" t="str">
        <f>'Fórmulas Produção'!G39</f>
        <v>Produto 8</v>
      </c>
      <c r="B11" s="128">
        <f>'OP - JAN'!J36</f>
        <v>0</v>
      </c>
      <c r="C11" s="128">
        <f>'OP - FEV'!I33</f>
        <v>0</v>
      </c>
      <c r="D11" s="128">
        <f>'OP - MAR'!I36</f>
        <v>0</v>
      </c>
      <c r="E11" s="128">
        <f>'OP - ABR'!I35</f>
        <v>0</v>
      </c>
      <c r="F11" s="128">
        <f>'OP - MAI'!I36</f>
        <v>0</v>
      </c>
      <c r="G11" s="128">
        <f>'OP - JUN'!I35</f>
        <v>0</v>
      </c>
      <c r="H11" s="128">
        <f>'OP - JUL'!I36</f>
        <v>0</v>
      </c>
      <c r="I11" s="128">
        <f>'OP - AGO'!I36</f>
        <v>0</v>
      </c>
      <c r="J11" s="128">
        <f>'OP - SET'!I35</f>
        <v>0</v>
      </c>
      <c r="K11" s="128">
        <f>'OP - OUT'!I36</f>
        <v>0</v>
      </c>
      <c r="L11" s="128">
        <f>'OP - NOV'!I35</f>
        <v>0</v>
      </c>
      <c r="M11" s="128">
        <f>'OP - DEZ'!I36</f>
        <v>0</v>
      </c>
      <c r="N11" s="129">
        <f t="shared" si="1"/>
        <v>0</v>
      </c>
    </row>
    <row r="12" ht="15.75" customHeight="1">
      <c r="A12" s="127" t="str">
        <f>'Fórmulas Produção'!L39</f>
        <v>Produto 9</v>
      </c>
      <c r="B12" s="128">
        <f>'OP - JAN'!J36</f>
        <v>0</v>
      </c>
      <c r="C12" s="128">
        <f>'OP - FEV'!J33</f>
        <v>0</v>
      </c>
      <c r="D12" s="128">
        <f>'OP - MAR'!J36</f>
        <v>0</v>
      </c>
      <c r="E12" s="128">
        <f>'OP - ABR'!J35</f>
        <v>0</v>
      </c>
      <c r="F12" s="128">
        <f>'OP - MAI'!J36</f>
        <v>0</v>
      </c>
      <c r="G12" s="128">
        <f>'OP - JUN'!J35</f>
        <v>0</v>
      </c>
      <c r="H12" s="128">
        <f>'OP - JUL'!J36</f>
        <v>0</v>
      </c>
      <c r="I12" s="128">
        <f>'OP - AGO'!J36</f>
        <v>0</v>
      </c>
      <c r="J12" s="128">
        <f>'OP - SET'!J35</f>
        <v>0</v>
      </c>
      <c r="K12" s="128">
        <f>'OP - OUT'!J36</f>
        <v>0</v>
      </c>
      <c r="L12" s="128">
        <f>'OP - NOV'!J35</f>
        <v>0</v>
      </c>
      <c r="M12" s="128">
        <f>'OP - DEZ'!J36</f>
        <v>0</v>
      </c>
      <c r="N12" s="129">
        <f t="shared" si="1"/>
        <v>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N1"/>
    <mergeCell ref="A2:A3"/>
    <mergeCell ref="B2:N2"/>
  </mergeCells>
  <hyperlinks>
    <hyperlink display="Menu" location="MENU!A1" ref="A1"/>
  </hyperlinks>
  <printOptions/>
  <pageMargins bottom="0.787401575" footer="0.0" header="0.0" left="0.511811024" right="0.511811024" top="0.787401575"/>
  <pageSetup orientation="landscape"/>
  <drawing r:id="rId1"/>
</worksheet>
</file>