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Instruções " sheetId="2" r:id="rId5"/>
    <sheet state="visible" name="Custo Médio" sheetId="3" r:id="rId6"/>
    <sheet state="visible" name="ENTRADAS" sheetId="4" r:id="rId7"/>
    <sheet state="visible" name="SAIDAS" sheetId="5" r:id="rId8"/>
  </sheets>
  <definedNames/>
  <calcPr/>
</workbook>
</file>

<file path=xl/sharedStrings.xml><?xml version="1.0" encoding="utf-8"?>
<sst xmlns="http://schemas.openxmlformats.org/spreadsheetml/2006/main" count="79" uniqueCount="46">
  <si>
    <t xml:space="preserve">INSTRUÇÕES </t>
  </si>
  <si>
    <t xml:space="preserve">ENTRADAS </t>
  </si>
  <si>
    <t>CUSTO MÉDIO</t>
  </si>
  <si>
    <t xml:space="preserve">SAÍDAS </t>
  </si>
  <si>
    <t>INSTRUÇÕES</t>
  </si>
  <si>
    <t xml:space="preserve">CUSTO MÉDIO </t>
  </si>
  <si>
    <t xml:space="preserve"> SAÍDAS </t>
  </si>
  <si>
    <t>CAPA</t>
  </si>
  <si>
    <r>
      <rPr>
        <rFont val="Calibri"/>
        <color rgb="FF000000"/>
        <sz val="11.0"/>
      </rPr>
      <t xml:space="preserve">As cores das fontes dos valores nas tabelas dessa aba indicam que:
(1) Células com fontes na cor </t>
    </r>
    <r>
      <rPr>
        <rFont val="Calibri"/>
        <b/>
        <color rgb="FF000000"/>
        <sz val="11.0"/>
      </rPr>
      <t>PRETA</t>
    </r>
    <r>
      <rPr>
        <rFont val="Calibri"/>
        <color rgb="FF000000"/>
        <sz val="11.0"/>
      </rPr>
      <t xml:space="preserve"> devem ser preenchidas manualmente.
(2) Células com fontes na cor </t>
    </r>
    <r>
      <rPr>
        <rFont val="Calibri"/>
        <b/>
        <color rgb="FF0070C0"/>
        <sz val="11.0"/>
      </rPr>
      <t>AZUL</t>
    </r>
    <r>
      <rPr>
        <rFont val="Calibri"/>
        <color rgb="FF0070C0"/>
        <sz val="11.0"/>
      </rPr>
      <t xml:space="preserve"> </t>
    </r>
    <r>
      <rPr>
        <rFont val="Calibri"/>
        <color rgb="FF000000"/>
        <sz val="11.0"/>
      </rPr>
      <t xml:space="preserve">são calculadas automaticamente por fórmulas, portanto NÃO devem ser editadas.
(3) Orgnize seus itens em ordem </t>
    </r>
    <r>
      <rPr>
        <rFont val="Calibri"/>
        <b/>
        <color rgb="FF000000"/>
        <sz val="11.0"/>
      </rPr>
      <t>DECRESCENTE</t>
    </r>
    <r>
      <rPr>
        <rFont val="Calibri"/>
        <color rgb="FF000000"/>
        <sz val="11.0"/>
      </rPr>
      <t>.</t>
    </r>
  </si>
  <si>
    <t>FORMATAÇÃO</t>
  </si>
  <si>
    <r>
      <rPr>
        <rFont val="Calibri"/>
        <color rgb="FF000000"/>
        <sz val="12.0"/>
      </rPr>
      <t xml:space="preserve">Na aba </t>
    </r>
    <r>
      <rPr>
        <rFont val="Calibri"/>
        <b/>
        <color rgb="FF000000"/>
        <sz val="12.0"/>
      </rPr>
      <t>ENTRADAS</t>
    </r>
    <r>
      <rPr>
        <rFont val="Calibri"/>
        <color rgb="FF000000"/>
        <sz val="12.0"/>
      </rPr>
      <t xml:space="preserve"> você cadastra seu estoque Inicial
(1) Digite a Data e o Código do Produto;
(2) Digite o Fornecedor, quantidade e Valor Unitário de Cada Item. </t>
    </r>
  </si>
  <si>
    <t xml:space="preserve"> </t>
  </si>
  <si>
    <r>
      <rPr>
        <rFont val="Calibri"/>
        <color rgb="FF000000"/>
        <sz val="12.0"/>
      </rPr>
      <t xml:space="preserve">Acesse a aba </t>
    </r>
    <r>
      <rPr>
        <rFont val="Calibri"/>
        <b/>
        <color rgb="FF000000"/>
        <sz val="12.0"/>
      </rPr>
      <t>CUSTO MÉDIO</t>
    </r>
    <r>
      <rPr>
        <rFont val="Calibri"/>
        <color rgb="FF000000"/>
        <sz val="12.0"/>
      </rPr>
      <t xml:space="preserve"> para cadastrar seus produtos 
(1) Cadastre um código (único), Produto, Unidade de medida e Valor mínimo;
</t>
    </r>
  </si>
  <si>
    <r>
      <rPr>
        <rFont val="Calibri"/>
        <color rgb="FF000000"/>
        <sz val="12.0"/>
      </rPr>
      <t xml:space="preserve">Utilize a aba </t>
    </r>
    <r>
      <rPr>
        <rFont val="Calibri"/>
        <b/>
        <color rgb="FF000000"/>
        <sz val="12.0"/>
      </rPr>
      <t>SAÍDAS</t>
    </r>
    <r>
      <rPr>
        <rFont val="Calibri"/>
        <color rgb="FF000000"/>
        <sz val="12.0"/>
      </rPr>
      <t>, caso tenha alguma Venda
(1) Digite a Data e o Código do Produto que irá vender;
(2) Digite o Fornecedor, Quantidade e Valor Unitário de cada Item.</t>
    </r>
  </si>
  <si>
    <t>SAÍDAS</t>
  </si>
  <si>
    <t xml:space="preserve">Instruções </t>
  </si>
  <si>
    <t>Código</t>
  </si>
  <si>
    <t>Produto</t>
  </si>
  <si>
    <t>Unidade</t>
  </si>
  <si>
    <t>Mínimo</t>
  </si>
  <si>
    <t>Estoque Atual</t>
  </si>
  <si>
    <t>Custo Médio</t>
  </si>
  <si>
    <t>Venda Média</t>
  </si>
  <si>
    <t>Valor em Estoque</t>
  </si>
  <si>
    <t>PRODUTO 1</t>
  </si>
  <si>
    <t>unid</t>
  </si>
  <si>
    <t>PRODUTO 2</t>
  </si>
  <si>
    <t>PRODUTO 3</t>
  </si>
  <si>
    <t>PRODUTO 4</t>
  </si>
  <si>
    <t>ENTRADAS</t>
  </si>
  <si>
    <t>Data</t>
  </si>
  <si>
    <t>Descrição</t>
  </si>
  <si>
    <t>Unid</t>
  </si>
  <si>
    <t>Fornecedor</t>
  </si>
  <si>
    <t>Qtde</t>
  </si>
  <si>
    <t>Unitário</t>
  </si>
  <si>
    <t>Total</t>
  </si>
  <si>
    <t>VALOR ENTRADAS</t>
  </si>
  <si>
    <t>fornecedor 1</t>
  </si>
  <si>
    <t>fornecedor 2</t>
  </si>
  <si>
    <t>fornecedor 3</t>
  </si>
  <si>
    <t>fornecedor 4</t>
  </si>
  <si>
    <t>fornecedor 5</t>
  </si>
  <si>
    <t>fornecedor 6</t>
  </si>
  <si>
    <t>fornecedor 7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</si>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</sst>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&quot;R$&quot;\ * #,##0.00_-;\-&quot;R$&quot;\ * #,##0.00_-;_-&quot;R$&quot;\ * &quot;-&quot;??_-;_-@"/>
    <numFmt numFmtId="165" formatCode="&quot;R$&quot;#,##0.00"/>
    <numFmt numFmtId="166" formatCode="_-&quot;R$ &quot;* #,##0.00_-;&quot;-R$ &quot;* #,##0.00_-;_-&quot;R$ &quot;* \-??_-;_-@"/>
    <numFmt numFmtId="167" formatCode="[$-416]d\-mmm"/>
    <numFmt numFmtId="168" formatCode="&quot;R$&quot;\ #,##0.00"/>
  </numFmts>
  <fonts count="20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u/>
      <sz val="13.0"/>
      <color rgb="FFFFFFFF"/>
    </font>
    <font>
      <b/>
      <u/>
      <sz val="13.0"/>
      <color rgb="FFFFFFFF"/>
      <name val="Calibri"/>
    </font>
    <font>
      <b/>
      <sz val="18.0"/>
      <color theme="0"/>
      <name val="Calibri"/>
      <scheme val="minor"/>
    </font>
    <font>
      <u/>
      <sz val="11.0"/>
      <color rgb="FFFFFFFF"/>
      <name val="Calibri"/>
    </font>
    <font>
      <u/>
      <sz val="11.0"/>
      <color rgb="FF5F5F64"/>
      <name val="Calibri"/>
    </font>
    <font>
      <sz val="11.0"/>
      <color rgb="FFF59632"/>
      <name val="Calibri"/>
      <scheme val="minor"/>
    </font>
    <font>
      <sz val="11.0"/>
      <color rgb="FFFFFFFF"/>
      <name val="Calibri"/>
    </font>
    <font>
      <sz val="14.0"/>
      <color rgb="FFFFFFFF"/>
      <name val="Calibri"/>
    </font>
    <font/>
    <font>
      <sz val="12.0"/>
      <color rgb="FF000000"/>
      <name val="Calibri"/>
    </font>
    <font>
      <sz val="12.0"/>
      <color rgb="FFFFFFFF"/>
      <name val="Calibri"/>
    </font>
    <font>
      <b/>
      <sz val="11.0"/>
      <color rgb="FFFFFFFF"/>
      <name val="Calibri"/>
    </font>
    <font>
      <b/>
      <sz val="14.0"/>
      <color rgb="FFFFFFFF"/>
      <name val="Calibri"/>
    </font>
    <font>
      <sz val="11.0"/>
      <color rgb="FF0070C0"/>
      <name val="Calibri"/>
    </font>
    <font>
      <b/>
      <sz val="12.0"/>
      <color rgb="FFFFFFFF"/>
      <name val="Calibri"/>
    </font>
    <font>
      <color theme="1"/>
      <name val="Calibri"/>
      <scheme val="minor"/>
    </font>
    <font>
      <b/>
      <sz val="12.0"/>
      <color theme="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F59632"/>
        <bgColor rgb="FFF59632"/>
      </patternFill>
    </fill>
    <fill>
      <patternFill patternType="solid">
        <fgColor theme="0"/>
        <bgColor theme="0"/>
      </patternFill>
    </fill>
  </fills>
  <borders count="39">
    <border/>
    <border>
      <left/>
      <right/>
      <top/>
      <bottom/>
    </border>
    <border>
      <left style="thin">
        <color rgb="FFD0CECE"/>
      </left>
      <right/>
      <top style="thin">
        <color rgb="FFD0CECE"/>
      </top>
      <bottom/>
    </border>
    <border>
      <left style="thin">
        <color rgb="FFD0CECE"/>
      </left>
      <top style="thin">
        <color rgb="FFD0CECE"/>
      </top>
    </border>
    <border>
      <top style="thin">
        <color rgb="FFD0CECE"/>
      </top>
    </border>
    <border>
      <right style="thin">
        <color rgb="FFD0CECE"/>
      </right>
      <top style="thin">
        <color rgb="FFD0CECE"/>
      </top>
    </border>
    <border>
      <left style="thin">
        <color rgb="FFD0CECE"/>
      </left>
      <right style="thin">
        <color rgb="FFD0CECE"/>
      </right>
      <top/>
      <bottom/>
    </border>
    <border>
      <left style="thin">
        <color rgb="FFD0CECE"/>
      </left>
    </border>
    <border>
      <right style="thin">
        <color rgb="FFD0CECE"/>
      </right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D0CECE"/>
      </left>
      <bottom style="thin">
        <color rgb="FFD0CECE"/>
      </bottom>
    </border>
    <border>
      <bottom style="thin">
        <color rgb="FFD0CECE"/>
      </bottom>
    </border>
    <border>
      <right style="thin">
        <color rgb="FFD0CECE"/>
      </right>
      <bottom style="thin">
        <color rgb="FFD0CECE"/>
      </bottom>
    </border>
    <border>
      <left/>
      <right/>
      <top style="thin">
        <color rgb="FFAEAAAA"/>
      </top>
      <bottom/>
    </border>
    <border>
      <top style="thin">
        <color rgb="FFAEAAAA"/>
      </top>
    </border>
    <border>
      <right style="thin">
        <color rgb="FFAEAAAA"/>
      </right>
      <top style="thin">
        <color rgb="FFAEAAAA"/>
      </top>
    </border>
    <border>
      <left/>
      <right/>
      <top/>
      <bottom style="thin">
        <color rgb="FFAEAAAA"/>
      </bottom>
    </border>
    <border>
      <bottom style="thin">
        <color rgb="FFAEAAAA"/>
      </bottom>
    </border>
    <border>
      <right style="thin">
        <color rgb="FFAEAAAA"/>
      </right>
      <bottom style="thin">
        <color rgb="FFAEAAAA"/>
      </bottom>
    </border>
    <border>
      <left/>
      <right/>
      <top/>
    </border>
    <border>
      <left/>
      <right/>
    </border>
    <border>
      <right style="thin">
        <color rgb="FFAEAAAA"/>
      </right>
    </border>
    <border>
      <left/>
      <right/>
      <bottom/>
    </border>
    <border>
      <left/>
      <top/>
      <bottom/>
    </border>
    <border>
      <right/>
      <top/>
      <bottom/>
    </border>
    <border>
      <left style="thin">
        <color rgb="FFAEABAB"/>
      </left>
      <top style="thin">
        <color rgb="FFAEABAB"/>
      </top>
      <bottom style="thin">
        <color rgb="FFAEABAB"/>
      </bottom>
    </border>
    <border>
      <top style="thin">
        <color rgb="FFAEABAB"/>
      </top>
      <bottom style="thin">
        <color rgb="FFAEABAB"/>
      </bottom>
    </border>
    <border>
      <right style="thin">
        <color rgb="FFAEABAB"/>
      </right>
      <top style="thin">
        <color rgb="FFAEABAB"/>
      </top>
      <bottom style="thin">
        <color rgb="FFAEABAB"/>
      </bottom>
    </border>
    <border>
      <left style="thin">
        <color rgb="FFAEABAB"/>
      </left>
    </border>
    <border>
      <right style="thin">
        <color rgb="FFAEABAB"/>
      </right>
    </border>
    <border>
      <left style="thin">
        <color rgb="FFAEABAB"/>
      </left>
      <bottom style="thin">
        <color rgb="FFAEABAB"/>
      </bottom>
    </border>
    <border>
      <bottom style="thin">
        <color rgb="FFAEABAB"/>
      </bottom>
    </border>
    <border>
      <right style="thin">
        <color rgb="FFAEABAB"/>
      </right>
      <bottom style="thin">
        <color rgb="FFAEABAB"/>
      </bottom>
    </border>
    <border>
      <left style="thin">
        <color theme="0"/>
      </left>
      <right style="thin">
        <color theme="0"/>
      </right>
    </border>
    <border>
      <left style="thin">
        <color rgb="FFAEABAB"/>
      </left>
      <top style="thin">
        <color rgb="FFAEABAB"/>
      </top>
    </border>
    <border>
      <top style="thin">
        <color rgb="FFAEABAB"/>
      </top>
    </border>
    <border>
      <right style="thin">
        <color rgb="FFB7B7B7"/>
      </right>
      <top style="thin">
        <color rgb="FFAEABAB"/>
      </top>
      <bottom style="thin">
        <color rgb="FFAEABAB"/>
      </bottom>
    </border>
    <border>
      <right style="thin">
        <color rgb="FFAEABAB"/>
      </right>
      <top style="thin">
        <color rgb="FFAEABAB"/>
      </top>
    </border>
    <border>
      <left style="thin">
        <color rgb="FFAEABAB"/>
      </left>
      <top style="thin">
        <color rgb="FFAEABAB"/>
      </top>
      <bottom style="thin">
        <color rgb="FF999999"/>
      </bottom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2" fontId="3" numFmtId="0" xfId="0" applyAlignment="1" applyBorder="1" applyFont="1">
      <alignment readingOrder="0"/>
    </xf>
    <xf borderId="1" fillId="2" fontId="4" numFmtId="0" xfId="0" applyAlignment="1" applyBorder="1" applyFont="1">
      <alignment readingOrder="0"/>
    </xf>
    <xf borderId="1" fillId="2" fontId="5" numFmtId="0" xfId="0" applyAlignment="1" applyBorder="1" applyFont="1">
      <alignment horizontal="left" vertical="center"/>
    </xf>
    <xf borderId="1" fillId="2" fontId="6" numFmtId="0" xfId="0" applyAlignment="1" applyBorder="1" applyFont="1">
      <alignment readingOrder="0" vertical="center"/>
    </xf>
    <xf borderId="1" fillId="2" fontId="7" numFmtId="0" xfId="0" applyAlignment="1" applyBorder="1" applyFont="1">
      <alignment readingOrder="0"/>
    </xf>
    <xf borderId="1" fillId="3" fontId="8" numFmtId="0" xfId="0" applyBorder="1" applyFill="1" applyFont="1"/>
    <xf borderId="0" fillId="0" fontId="9" numFmtId="0" xfId="0" applyFont="1"/>
    <xf borderId="0" fillId="0" fontId="10" numFmtId="0" xfId="0" applyFont="1"/>
    <xf borderId="2" fillId="2" fontId="8" numFmtId="0" xfId="0" applyBorder="1" applyFont="1"/>
    <xf borderId="3" fillId="4" fontId="1" numFmtId="0" xfId="0" applyAlignment="1" applyBorder="1" applyFill="1" applyFont="1">
      <alignment readingOrder="0" vertical="center"/>
    </xf>
    <xf borderId="4" fillId="0" fontId="11" numFmtId="0" xfId="0" applyBorder="1" applyFont="1"/>
    <xf borderId="5" fillId="0" fontId="11" numFmtId="0" xfId="0" applyBorder="1" applyFont="1"/>
    <xf borderId="0" fillId="0" fontId="12" numFmtId="0" xfId="0" applyFont="1"/>
    <xf borderId="6" fillId="2" fontId="8" numFmtId="0" xfId="0" applyBorder="1" applyFont="1"/>
    <xf borderId="7" fillId="0" fontId="11" numFmtId="0" xfId="0" applyBorder="1" applyFont="1"/>
    <xf borderId="8" fillId="0" fontId="11" numFmtId="0" xfId="0" applyBorder="1" applyFont="1"/>
    <xf borderId="0" fillId="0" fontId="13" numFmtId="0" xfId="0" applyFont="1"/>
    <xf borderId="6" fillId="2" fontId="8" numFmtId="0" xfId="0" applyAlignment="1" applyBorder="1" applyFont="1">
      <alignment readingOrder="0"/>
    </xf>
    <xf borderId="9" fillId="2" fontId="8" numFmtId="0" xfId="0" applyBorder="1" applyFont="1"/>
    <xf borderId="10" fillId="0" fontId="11" numFmtId="0" xfId="0" applyBorder="1" applyFont="1"/>
    <xf borderId="11" fillId="0" fontId="11" numFmtId="0" xfId="0" applyBorder="1" applyFont="1"/>
    <xf borderId="12" fillId="0" fontId="11" numFmtId="0" xfId="0" applyBorder="1" applyFont="1"/>
    <xf borderId="13" fillId="3" fontId="12" numFmtId="0" xfId="0" applyBorder="1" applyFont="1"/>
    <xf borderId="14" fillId="0" fontId="12" numFmtId="0" xfId="0" applyAlignment="1" applyBorder="1" applyFont="1">
      <alignment readingOrder="0" vertical="center"/>
    </xf>
    <xf borderId="14" fillId="0" fontId="11" numFmtId="0" xfId="0" applyBorder="1" applyFont="1"/>
    <xf borderId="15" fillId="0" fontId="11" numFmtId="0" xfId="0" applyBorder="1" applyFont="1"/>
    <xf borderId="16" fillId="3" fontId="12" numFmtId="0" xfId="0" applyBorder="1" applyFont="1"/>
    <xf borderId="17" fillId="0" fontId="11" numFmtId="0" xfId="0" applyBorder="1" applyFont="1"/>
    <xf borderId="18" fillId="0" fontId="11" numFmtId="0" xfId="0" applyBorder="1" applyFont="1"/>
    <xf borderId="0" fillId="0" fontId="12" numFmtId="0" xfId="0" applyAlignment="1" applyFont="1">
      <alignment readingOrder="0"/>
    </xf>
    <xf borderId="19" fillId="3" fontId="1" numFmtId="0" xfId="0" applyBorder="1" applyFont="1"/>
    <xf borderId="20" fillId="0" fontId="11" numFmtId="0" xfId="0" applyBorder="1" applyFont="1"/>
    <xf borderId="21" fillId="0" fontId="11" numFmtId="0" xfId="0" applyBorder="1" applyFont="1"/>
    <xf borderId="22" fillId="0" fontId="11" numFmtId="0" xfId="0" applyBorder="1" applyFont="1"/>
    <xf borderId="0" fillId="0" fontId="1" numFmtId="0" xfId="0" applyFont="1"/>
    <xf borderId="1" fillId="2" fontId="9" numFmtId="0" xfId="0" applyAlignment="1" applyBorder="1" applyFont="1">
      <alignment readingOrder="0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1" numFmtId="2" xfId="0" applyAlignment="1" applyFont="1" applyNumberFormat="1">
      <alignment vertical="center"/>
    </xf>
    <xf borderId="0" fillId="0" fontId="1" numFmtId="4" xfId="0" applyAlignment="1" applyFont="1" applyNumberFormat="1">
      <alignment vertical="center"/>
    </xf>
    <xf borderId="1" fillId="3" fontId="14" numFmtId="1" xfId="0" applyAlignment="1" applyBorder="1" applyFont="1" applyNumberFormat="1">
      <alignment horizontal="center" vertical="center"/>
    </xf>
    <xf borderId="1" fillId="3" fontId="14" numFmtId="0" xfId="0" applyAlignment="1" applyBorder="1" applyFont="1">
      <alignment horizontal="center" vertical="center"/>
    </xf>
    <xf borderId="1" fillId="3" fontId="14" numFmtId="2" xfId="0" applyAlignment="1" applyBorder="1" applyFont="1" applyNumberFormat="1">
      <alignment horizontal="center" vertical="center"/>
    </xf>
    <xf borderId="1" fillId="3" fontId="14" numFmtId="4" xfId="0" applyAlignment="1" applyBorder="1" applyFont="1" applyNumberFormat="1">
      <alignment horizontal="center" vertical="center"/>
    </xf>
    <xf borderId="23" fillId="2" fontId="14" numFmtId="0" xfId="0" applyAlignment="1" applyBorder="1" applyFont="1">
      <alignment readingOrder="0" vertical="center"/>
    </xf>
    <xf borderId="24" fillId="0" fontId="11" numFmtId="0" xfId="0" applyBorder="1" applyFont="1"/>
    <xf borderId="1" fillId="2" fontId="15" numFmtId="164" xfId="0" applyAlignment="1" applyBorder="1" applyFont="1" applyNumberFormat="1">
      <alignment vertical="center"/>
    </xf>
    <xf borderId="25" fillId="0" fontId="1" numFmtId="1" xfId="0" applyAlignment="1" applyBorder="1" applyFont="1" applyNumberFormat="1">
      <alignment horizontal="center" vertical="center"/>
    </xf>
    <xf borderId="26" fillId="0" fontId="1" numFmtId="0" xfId="0" applyAlignment="1" applyBorder="1" applyFont="1">
      <alignment horizontal="center" vertical="center"/>
    </xf>
    <xf borderId="26" fillId="0" fontId="1" numFmtId="1" xfId="0" applyAlignment="1" applyBorder="1" applyFont="1" applyNumberFormat="1">
      <alignment horizontal="center" vertical="center"/>
    </xf>
    <xf borderId="26" fillId="0" fontId="16" numFmtId="1" xfId="0" applyAlignment="1" applyBorder="1" applyFont="1" applyNumberFormat="1">
      <alignment horizontal="center" vertical="center"/>
    </xf>
    <xf borderId="26" fillId="0" fontId="16" numFmtId="165" xfId="0" applyAlignment="1" applyBorder="1" applyFont="1" applyNumberFormat="1">
      <alignment horizontal="center" vertical="center"/>
    </xf>
    <xf borderId="27" fillId="0" fontId="16" numFmtId="165" xfId="0" applyAlignment="1" applyBorder="1" applyFont="1" applyNumberFormat="1">
      <alignment horizontal="center" vertical="center"/>
    </xf>
    <xf borderId="28" fillId="0" fontId="1" numFmtId="1" xfId="0" applyAlignment="1" applyBorder="1" applyFont="1" applyNumberFormat="1">
      <alignment horizontal="center" vertical="center"/>
    </xf>
    <xf borderId="0" fillId="0" fontId="1" numFmtId="1" xfId="0" applyAlignment="1" applyFont="1" applyNumberFormat="1">
      <alignment horizontal="center" vertical="center"/>
    </xf>
    <xf borderId="0" fillId="0" fontId="16" numFmtId="1" xfId="0" applyAlignment="1" applyFont="1" applyNumberFormat="1">
      <alignment horizontal="center" vertical="center"/>
    </xf>
    <xf borderId="0" fillId="0" fontId="16" numFmtId="165" xfId="0" applyAlignment="1" applyFont="1" applyNumberFormat="1">
      <alignment horizontal="center" vertical="center"/>
    </xf>
    <xf borderId="29" fillId="0" fontId="16" numFmtId="165" xfId="0" applyAlignment="1" applyBorder="1" applyFont="1" applyNumberFormat="1">
      <alignment horizontal="center" vertical="center"/>
    </xf>
    <xf borderId="30" fillId="0" fontId="1" numFmtId="0" xfId="0" applyAlignment="1" applyBorder="1" applyFont="1">
      <alignment horizontal="center" vertical="center"/>
    </xf>
    <xf borderId="31" fillId="0" fontId="1" numFmtId="0" xfId="0" applyAlignment="1" applyBorder="1" applyFont="1">
      <alignment horizontal="center" vertical="center"/>
    </xf>
    <xf borderId="31" fillId="0" fontId="1" numFmtId="1" xfId="0" applyAlignment="1" applyBorder="1" applyFont="1" applyNumberFormat="1">
      <alignment horizontal="center" vertical="center"/>
    </xf>
    <xf borderId="31" fillId="0" fontId="16" numFmtId="1" xfId="0" applyAlignment="1" applyBorder="1" applyFont="1" applyNumberFormat="1">
      <alignment horizontal="center" vertical="center"/>
    </xf>
    <xf borderId="31" fillId="0" fontId="16" numFmtId="165" xfId="0" applyAlignment="1" applyBorder="1" applyFont="1" applyNumberFormat="1">
      <alignment horizontal="center" vertical="center"/>
    </xf>
    <xf borderId="32" fillId="0" fontId="16" numFmtId="165" xfId="0" applyAlignment="1" applyBorder="1" applyFont="1" applyNumberFormat="1">
      <alignment horizontal="center" vertical="center"/>
    </xf>
    <xf borderId="25" fillId="0" fontId="1" numFmtId="0" xfId="0" applyAlignment="1" applyBorder="1" applyFont="1">
      <alignment vertical="center"/>
    </xf>
    <xf borderId="26" fillId="0" fontId="1" numFmtId="0" xfId="0" applyAlignment="1" applyBorder="1" applyFont="1">
      <alignment vertical="center"/>
    </xf>
    <xf borderId="26" fillId="0" fontId="1" numFmtId="2" xfId="0" applyAlignment="1" applyBorder="1" applyFont="1" applyNumberFormat="1">
      <alignment vertical="center"/>
    </xf>
    <xf borderId="26" fillId="0" fontId="1" numFmtId="4" xfId="0" applyAlignment="1" applyBorder="1" applyFont="1" applyNumberFormat="1">
      <alignment vertical="center"/>
    </xf>
    <xf borderId="27" fillId="0" fontId="1" numFmtId="0" xfId="0" applyAlignment="1" applyBorder="1" applyFont="1">
      <alignment vertical="center"/>
    </xf>
    <xf borderId="0" fillId="0" fontId="1" numFmtId="0" xfId="0" applyAlignment="1" applyFont="1">
      <alignment horizontal="left" vertical="center"/>
    </xf>
    <xf borderId="0" fillId="0" fontId="1" numFmtId="2" xfId="0" applyAlignment="1" applyFont="1" applyNumberFormat="1">
      <alignment horizontal="center" vertical="center"/>
    </xf>
    <xf borderId="0" fillId="0" fontId="1" numFmtId="4" xfId="0" applyAlignment="1" applyFont="1" applyNumberFormat="1">
      <alignment horizontal="center" vertical="center"/>
    </xf>
    <xf borderId="0" fillId="0" fontId="1" numFmtId="166" xfId="0" applyAlignment="1" applyFont="1" applyNumberFormat="1">
      <alignment vertical="center"/>
    </xf>
    <xf borderId="19" fillId="2" fontId="1" numFmtId="0" xfId="0" applyBorder="1" applyFont="1"/>
    <xf borderId="24" fillId="3" fontId="14" numFmtId="0" xfId="0" applyAlignment="1" applyBorder="1" applyFont="1">
      <alignment horizontal="center" vertical="center"/>
    </xf>
    <xf borderId="23" fillId="2" fontId="14" numFmtId="166" xfId="0" applyAlignment="1" applyBorder="1" applyFont="1" applyNumberFormat="1">
      <alignment horizontal="center" vertical="center"/>
    </xf>
    <xf borderId="23" fillId="2" fontId="17" numFmtId="166" xfId="0" applyAlignment="1" applyBorder="1" applyFont="1" applyNumberFormat="1">
      <alignment horizontal="center" vertical="center"/>
    </xf>
    <xf borderId="33" fillId="0" fontId="1" numFmtId="0" xfId="0" applyAlignment="1" applyBorder="1" applyFont="1">
      <alignment vertical="center"/>
    </xf>
    <xf borderId="25" fillId="0" fontId="1" numFmtId="14" xfId="0" applyAlignment="1" applyBorder="1" applyFont="1" applyNumberFormat="1">
      <alignment horizontal="center" vertical="center"/>
    </xf>
    <xf borderId="26" fillId="0" fontId="1" numFmtId="0" xfId="0" applyAlignment="1" applyBorder="1" applyFont="1">
      <alignment horizontal="center" readingOrder="0" vertical="center"/>
    </xf>
    <xf borderId="26" fillId="0" fontId="1" numFmtId="166" xfId="0" applyAlignment="1" applyBorder="1" applyFont="1" applyNumberFormat="1">
      <alignment horizontal="center" vertical="center"/>
    </xf>
    <xf borderId="27" fillId="0" fontId="16" numFmtId="166" xfId="0" applyAlignment="1" applyBorder="1" applyFont="1" applyNumberFormat="1">
      <alignment horizontal="center" vertical="center"/>
    </xf>
    <xf borderId="34" fillId="0" fontId="1" numFmtId="14" xfId="0" applyAlignment="1" applyBorder="1" applyFont="1" applyNumberFormat="1">
      <alignment horizontal="center" vertical="center"/>
    </xf>
    <xf borderId="35" fillId="0" fontId="1" numFmtId="1" xfId="0" applyAlignment="1" applyBorder="1" applyFont="1" applyNumberFormat="1">
      <alignment horizontal="center" vertical="center"/>
    </xf>
    <xf borderId="35" fillId="0" fontId="1" numFmtId="0" xfId="0" applyAlignment="1" applyBorder="1" applyFont="1">
      <alignment horizontal="center" vertical="center"/>
    </xf>
    <xf borderId="0" fillId="0" fontId="1" numFmtId="166" xfId="0" applyAlignment="1" applyFont="1" applyNumberFormat="1">
      <alignment horizontal="center" vertical="center"/>
    </xf>
    <xf borderId="36" fillId="0" fontId="16" numFmtId="166" xfId="0" applyAlignment="1" applyBorder="1" applyFont="1" applyNumberFormat="1">
      <alignment horizontal="center" vertical="center"/>
    </xf>
    <xf borderId="0" fillId="0" fontId="9" numFmtId="0" xfId="0" applyAlignment="1" applyFont="1">
      <alignment vertical="center"/>
    </xf>
    <xf borderId="28" fillId="0" fontId="1" numFmtId="14" xfId="0" applyAlignment="1" applyBorder="1" applyFont="1" applyNumberFormat="1">
      <alignment horizontal="center" vertical="center"/>
    </xf>
    <xf borderId="35" fillId="0" fontId="1" numFmtId="166" xfId="0" applyAlignment="1" applyBorder="1" applyFont="1" applyNumberFormat="1">
      <alignment horizontal="center" vertical="center"/>
    </xf>
    <xf borderId="29" fillId="0" fontId="16" numFmtId="166" xfId="0" applyAlignment="1" applyBorder="1" applyFont="1" applyNumberFormat="1">
      <alignment horizontal="center" vertical="center"/>
    </xf>
    <xf borderId="28" fillId="0" fontId="1" numFmtId="0" xfId="0" applyAlignment="1" applyBorder="1" applyFont="1">
      <alignment vertical="center"/>
    </xf>
    <xf borderId="0" fillId="0" fontId="1" numFmtId="167" xfId="0" applyAlignment="1" applyFont="1" applyNumberFormat="1">
      <alignment horizontal="center" vertical="center"/>
    </xf>
    <xf borderId="0" fillId="0" fontId="18" numFmtId="0" xfId="0" applyFont="1"/>
    <xf borderId="1" fillId="2" fontId="9" numFmtId="0" xfId="0" applyAlignment="1" applyBorder="1" applyFont="1">
      <alignment readingOrder="0" vertical="center"/>
    </xf>
    <xf borderId="1" fillId="2" fontId="19" numFmtId="166" xfId="0" applyAlignment="1" applyBorder="1" applyFont="1" applyNumberFormat="1">
      <alignment vertical="center"/>
    </xf>
    <xf borderId="23" fillId="2" fontId="19" numFmtId="166" xfId="0" applyAlignment="1" applyBorder="1" applyFont="1" applyNumberFormat="1">
      <alignment horizontal="center" vertical="center"/>
    </xf>
    <xf borderId="34" fillId="0" fontId="1" numFmtId="167" xfId="0" applyAlignment="1" applyBorder="1" applyFont="1" applyNumberFormat="1">
      <alignment horizontal="center" readingOrder="0" vertical="center"/>
    </xf>
    <xf borderId="35" fillId="0" fontId="16" numFmtId="0" xfId="0" applyAlignment="1" applyBorder="1" applyFont="1">
      <alignment vertical="center"/>
    </xf>
    <xf borderId="35" fillId="0" fontId="16" numFmtId="0" xfId="0" applyAlignment="1" applyBorder="1" applyFont="1">
      <alignment horizontal="center" vertical="center"/>
    </xf>
    <xf borderId="35" fillId="0" fontId="1" numFmtId="0" xfId="0" applyAlignment="1" applyBorder="1" applyFont="1">
      <alignment horizontal="center" readingOrder="0" vertical="center"/>
    </xf>
    <xf borderId="35" fillId="0" fontId="1" numFmtId="168" xfId="0" applyAlignment="1" applyBorder="1" applyFont="1" applyNumberFormat="1">
      <alignment horizontal="center" vertical="center"/>
    </xf>
    <xf borderId="37" fillId="0" fontId="16" numFmtId="168" xfId="0" applyAlignment="1" applyBorder="1" applyFont="1" applyNumberFormat="1">
      <alignment horizontal="center" vertical="center"/>
    </xf>
    <xf borderId="26" fillId="0" fontId="16" numFmtId="0" xfId="0" applyAlignment="1" applyBorder="1" applyFont="1">
      <alignment vertical="center"/>
    </xf>
    <xf borderId="26" fillId="0" fontId="16" numFmtId="0" xfId="0" applyAlignment="1" applyBorder="1" applyFont="1">
      <alignment horizontal="center" vertical="center"/>
    </xf>
    <xf borderId="26" fillId="0" fontId="1" numFmtId="168" xfId="0" applyAlignment="1" applyBorder="1" applyFont="1" applyNumberFormat="1">
      <alignment horizontal="center" vertical="center"/>
    </xf>
    <xf borderId="27" fillId="0" fontId="16" numFmtId="168" xfId="0" applyAlignment="1" applyBorder="1" applyFont="1" applyNumberFormat="1">
      <alignment horizontal="center" vertical="center"/>
    </xf>
    <xf borderId="0" fillId="0" fontId="16" numFmtId="0" xfId="0" applyAlignment="1" applyFont="1">
      <alignment vertical="center"/>
    </xf>
    <xf borderId="0" fillId="0" fontId="16" numFmtId="0" xfId="0" applyAlignment="1" applyFont="1">
      <alignment horizontal="center" vertical="center"/>
    </xf>
    <xf borderId="0" fillId="0" fontId="1" numFmtId="168" xfId="0" applyAlignment="1" applyFont="1" applyNumberFormat="1">
      <alignment horizontal="center" vertical="center"/>
    </xf>
    <xf borderId="29" fillId="0" fontId="16" numFmtId="168" xfId="0" applyAlignment="1" applyBorder="1" applyFont="1" applyNumberFormat="1">
      <alignment horizontal="center" vertical="center"/>
    </xf>
    <xf borderId="38" fillId="0" fontId="1" numFmtId="167" xfId="0" applyAlignment="1" applyBorder="1" applyFont="1" applyNumberFormat="1">
      <alignment horizontal="center" readingOrder="0" vertical="center"/>
    </xf>
    <xf borderId="31" fillId="0" fontId="16" numFmtId="0" xfId="0" applyAlignment="1" applyBorder="1" applyFont="1">
      <alignment vertical="center"/>
    </xf>
    <xf borderId="31" fillId="0" fontId="16" numFmtId="0" xfId="0" applyAlignment="1" applyBorder="1" applyFont="1">
      <alignment horizontal="center" vertical="center"/>
    </xf>
    <xf borderId="31" fillId="0" fontId="1" numFmtId="168" xfId="0" applyAlignment="1" applyBorder="1" applyFont="1" applyNumberFormat="1">
      <alignment horizontal="center" vertical="center"/>
    </xf>
    <xf borderId="32" fillId="0" fontId="16" numFmtId="168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123825</xdr:colOff>
      <xdr:row>6</xdr:row>
      <xdr:rowOff>171450</xdr:rowOff>
    </xdr:from>
    <xdr:ext cx="4305300" cy="1181100"/>
    <xdr:sp>
      <xdr:nvSpPr>
        <xdr:cNvPr id="3" name="Shape 3"/>
        <xdr:cNvSpPr txBox="1"/>
      </xdr:nvSpPr>
      <xdr:spPr>
        <a:xfrm>
          <a:off x="3193350" y="3189450"/>
          <a:ext cx="4305300" cy="1181100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PLANILHA</a:t>
          </a:r>
          <a:r>
            <a:rPr b="1" lang="en-US" sz="28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CUSTO MÉDIO</a:t>
          </a:r>
          <a:endParaRPr b="1" sz="28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5</xdr:col>
      <xdr:colOff>333375</xdr:colOff>
      <xdr:row>6</xdr:row>
      <xdr:rowOff>171450</xdr:rowOff>
    </xdr:from>
    <xdr:ext cx="2952750" cy="18954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13</xdr:row>
      <xdr:rowOff>66675</xdr:rowOff>
    </xdr:from>
    <xdr:ext cx="800100" cy="257175"/>
    <xdr:sp>
      <xdr:nvSpPr>
        <xdr:cNvPr id="4" name="Shape 4"/>
        <xdr:cNvSpPr txBox="1"/>
      </xdr:nvSpPr>
      <xdr:spPr>
        <a:xfrm>
          <a:off x="4949353" y="3651632"/>
          <a:ext cx="793294" cy="256737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05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ENTRADAS</a:t>
          </a:r>
          <a:endParaRPr sz="1400"/>
        </a:p>
      </xdr:txBody>
    </xdr:sp>
    <xdr:clientData fLocksWithSheet="0"/>
  </xdr:oneCellAnchor>
  <xdr:oneCellAnchor>
    <xdr:from>
      <xdr:col>1</xdr:col>
      <xdr:colOff>142875</xdr:colOff>
      <xdr:row>17</xdr:row>
      <xdr:rowOff>85725</xdr:rowOff>
    </xdr:from>
    <xdr:ext cx="600075" cy="257175"/>
    <xdr:sp>
      <xdr:nvSpPr>
        <xdr:cNvPr id="5" name="Shape 5"/>
        <xdr:cNvSpPr txBox="1"/>
      </xdr:nvSpPr>
      <xdr:spPr>
        <a:xfrm>
          <a:off x="5047970" y="3651632"/>
          <a:ext cx="596061" cy="256737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05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SAÍDAS</a:t>
          </a:r>
          <a:endParaRPr sz="1400"/>
        </a:p>
      </xdr:txBody>
    </xdr:sp>
    <xdr:clientData fLocksWithSheet="0"/>
  </xdr:oneCellAnchor>
  <xdr:oneCellAnchor>
    <xdr:from>
      <xdr:col>16</xdr:col>
      <xdr:colOff>438150</xdr:colOff>
      <xdr:row>3</xdr:row>
      <xdr:rowOff>104775</xdr:rowOff>
    </xdr:from>
    <xdr:ext cx="190500" cy="266700"/>
    <xdr:sp>
      <xdr:nvSpPr>
        <xdr:cNvPr id="6" name="Shape 6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123825</xdr:colOff>
      <xdr:row>9</xdr:row>
      <xdr:rowOff>104775</xdr:rowOff>
    </xdr:from>
    <xdr:ext cx="609600" cy="409575"/>
    <xdr:sp>
      <xdr:nvSpPr>
        <xdr:cNvPr id="7" name="Shape 7"/>
        <xdr:cNvSpPr txBox="1"/>
      </xdr:nvSpPr>
      <xdr:spPr>
        <a:xfrm>
          <a:off x="5041201" y="3577317"/>
          <a:ext cx="609599" cy="405367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CUSTO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MÉDIO</a:t>
          </a:r>
          <a:endParaRPr b="1" sz="105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20</xdr:col>
      <xdr:colOff>180975</xdr:colOff>
      <xdr:row>0</xdr:row>
      <xdr:rowOff>190500</xdr:rowOff>
    </xdr:from>
    <xdr:ext cx="342900" cy="26670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628650" cy="6286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228600</xdr:colOff>
      <xdr:row>0</xdr:row>
      <xdr:rowOff>190500</xdr:rowOff>
    </xdr:from>
    <xdr:ext cx="304800" cy="304800"/>
    <xdr:pic>
      <xdr:nvPicPr>
        <xdr:cNvPr id="0" name="image4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66675</xdr:colOff>
      <xdr:row>0</xdr:row>
      <xdr:rowOff>209550</xdr:rowOff>
    </xdr:from>
    <xdr:ext cx="342900" cy="266700"/>
    <xdr:pic>
      <xdr:nvPicPr>
        <xdr:cNvPr id="0" name="image2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628650" cy="6286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15</xdr:col>
      <xdr:colOff>152400</xdr:colOff>
      <xdr:row>0</xdr:row>
      <xdr:rowOff>200025</xdr:rowOff>
    </xdr:from>
    <xdr:ext cx="304800" cy="3048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552450</xdr:colOff>
      <xdr:row>0</xdr:row>
      <xdr:rowOff>200025</xdr:rowOff>
    </xdr:from>
    <xdr:ext cx="342900" cy="2667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628650" cy="6286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-352425</xdr:colOff>
      <xdr:row>0</xdr:row>
      <xdr:rowOff>-2190750</xdr:rowOff>
    </xdr:from>
    <xdr:ext cx="304800" cy="3048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257175</xdr:colOff>
      <xdr:row>0</xdr:row>
      <xdr:rowOff>133350</xdr:rowOff>
    </xdr:from>
    <xdr:ext cx="304800" cy="304800"/>
    <xdr:pic>
      <xdr:nvPicPr>
        <xdr:cNvPr id="0" name="image4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19050</xdr:colOff>
      <xdr:row>0</xdr:row>
      <xdr:rowOff>133350</xdr:rowOff>
    </xdr:from>
    <xdr:ext cx="342900" cy="266700"/>
    <xdr:pic>
      <xdr:nvPicPr>
        <xdr:cNvPr id="0" name="image2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628650" cy="6286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6" width="9.14"/>
    <col customWidth="1" min="7" max="11" width="8.71"/>
    <col customWidth="1" min="12" max="12" width="14.71"/>
    <col customWidth="1" min="13" max="13" width="12.86"/>
    <col customWidth="1" min="14" max="14" width="15.86"/>
    <col customWidth="1" min="15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2"/>
      <c r="L14" s="3" t="s">
        <v>0</v>
      </c>
      <c r="M14" s="3" t="s">
        <v>1</v>
      </c>
      <c r="N14" s="4" t="s">
        <v>2</v>
      </c>
      <c r="O14" s="4" t="s">
        <v>3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  <c r="L15" s="2"/>
      <c r="M15" s="2"/>
      <c r="N15" s="2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display="INSTRUÇÕES " location="Instruções !A1" ref="L14"/>
    <hyperlink display="ENTRADAS " location="ENTRADAS!A1" ref="M14"/>
    <hyperlink display="CUSTO MÉDIO" location="Custo Médio!A1" ref="N14"/>
    <hyperlink display="SAÍDAS " location="SAIDAS!A1" ref="O14"/>
  </hyperlink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13.0"/>
    <col customWidth="1" min="3" max="3" width="3.71"/>
    <col customWidth="1" min="4" max="6" width="8.86"/>
    <col customWidth="1" min="7" max="7" width="8.29"/>
    <col customWidth="1" min="8" max="11" width="8.86"/>
    <col customWidth="1" min="12" max="12" width="5.29"/>
    <col customWidth="1" min="13" max="13" width="8.86"/>
    <col customWidth="1" min="14" max="14" width="12.86"/>
    <col customWidth="1" min="15" max="15" width="6.86"/>
    <col customWidth="1" min="16" max="16" width="8.86"/>
    <col customWidth="1" min="17" max="17" width="13.86"/>
    <col customWidth="1" min="18" max="18" width="10.86"/>
    <col customWidth="1" min="19" max="26" width="8.86"/>
  </cols>
  <sheetData>
    <row r="1" ht="49.5" customHeight="1">
      <c r="A1" s="1"/>
      <c r="B1" s="1"/>
      <c r="C1" s="5" t="s">
        <v>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6" t="s">
        <v>5</v>
      </c>
      <c r="R1" s="6" t="s">
        <v>1</v>
      </c>
      <c r="S1" s="6" t="s">
        <v>6</v>
      </c>
      <c r="T1" s="1"/>
      <c r="U1" s="7" t="s">
        <v>7</v>
      </c>
      <c r="V1" s="1"/>
      <c r="W1" s="1"/>
      <c r="X1" s="1"/>
      <c r="Y1" s="1"/>
      <c r="Z1" s="1"/>
    </row>
    <row r="2" ht="3.0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10"/>
      <c r="B5" s="11"/>
      <c r="C5" s="12" t="s">
        <v>8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15"/>
      <c r="B6" s="16"/>
      <c r="C6" s="17"/>
      <c r="O6" s="18"/>
      <c r="P6" s="19"/>
      <c r="Q6" s="19"/>
      <c r="R6" s="19"/>
      <c r="S6" s="19"/>
      <c r="T6" s="19"/>
      <c r="U6" s="15"/>
      <c r="V6" s="15"/>
      <c r="W6" s="15"/>
      <c r="X6" s="15"/>
      <c r="Y6" s="15"/>
      <c r="Z6" s="15"/>
    </row>
    <row r="7">
      <c r="B7" s="20" t="s">
        <v>9</v>
      </c>
      <c r="C7" s="17"/>
      <c r="O7" s="18"/>
      <c r="Q7" s="15"/>
      <c r="S7" s="15"/>
      <c r="T7" s="15"/>
      <c r="U7" s="15"/>
      <c r="V7" s="15"/>
      <c r="W7" s="15"/>
    </row>
    <row r="8" ht="34.5" customHeight="1">
      <c r="B8" s="21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4"/>
    </row>
    <row r="9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5"/>
      <c r="B10" s="25"/>
      <c r="C10" s="26" t="s">
        <v>10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8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39.75" customHeight="1">
      <c r="A11" s="15"/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32" t="s">
        <v>11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3">
      <c r="B13" s="33"/>
      <c r="C13" s="26" t="s">
        <v>12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</row>
    <row r="14">
      <c r="B14" s="34"/>
      <c r="O14" s="35"/>
    </row>
    <row r="15" ht="30.0" customHeight="1">
      <c r="B15" s="36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1"/>
    </row>
    <row r="16">
      <c r="B16" s="37"/>
      <c r="D16" s="15"/>
      <c r="E16" s="15"/>
    </row>
    <row r="17">
      <c r="B17" s="33"/>
      <c r="C17" s="26" t="s">
        <v>13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8"/>
    </row>
    <row r="18">
      <c r="B18" s="34"/>
      <c r="O18" s="35"/>
    </row>
    <row r="19" ht="36.75" customHeight="1">
      <c r="B19" s="36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1"/>
    </row>
    <row r="20" ht="15.75" customHeight="1"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</row>
    <row r="21" ht="15.75" customHeight="1"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6">
    <mergeCell ref="C5:O8"/>
    <mergeCell ref="C10:O11"/>
    <mergeCell ref="B13:B15"/>
    <mergeCell ref="C13:O15"/>
    <mergeCell ref="B17:B19"/>
    <mergeCell ref="C17:O19"/>
  </mergeCells>
  <hyperlinks>
    <hyperlink display="CUSTO MÉDIO " location="Custo Médio!A1" ref="Q1"/>
    <hyperlink display="ENTRADAS " location="ENTRADAS!A1" ref="R1"/>
    <hyperlink display=" SAÍDAS " location="SAIDAS!A1" ref="S1"/>
    <hyperlink display="CAPA" location="CAPA!A1" ref="U1"/>
  </hyperlinks>
  <printOptions/>
  <pageMargins bottom="0.7875" footer="0.0" header="0.0" left="0.511805555555555" right="0.511805555555555" top="0.78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12.29"/>
    <col customWidth="1" min="3" max="3" width="19.0"/>
    <col customWidth="1" min="4" max="4" width="15.71"/>
    <col customWidth="1" min="5" max="5" width="12.14"/>
    <col customWidth="1" min="6" max="6" width="15.14"/>
    <col customWidth="1" min="7" max="7" width="14.57"/>
    <col customWidth="1" min="8" max="8" width="12.86"/>
    <col customWidth="1" min="9" max="9" width="13.57"/>
    <col customWidth="1" min="10" max="10" width="11.14"/>
    <col customWidth="1" min="11" max="11" width="8.86"/>
    <col customWidth="1" min="12" max="12" width="16.71"/>
    <col customWidth="1" min="13" max="26" width="8.86"/>
  </cols>
  <sheetData>
    <row r="1" ht="49.5" customHeight="1">
      <c r="A1" s="1"/>
      <c r="B1" s="1"/>
      <c r="C1" s="5" t="s">
        <v>2</v>
      </c>
      <c r="D1" s="1"/>
      <c r="E1" s="1"/>
      <c r="F1" s="1"/>
      <c r="G1" s="1"/>
      <c r="H1" s="1"/>
      <c r="I1" s="38" t="s">
        <v>2</v>
      </c>
      <c r="J1" s="6" t="s">
        <v>1</v>
      </c>
      <c r="K1" s="6" t="s">
        <v>14</v>
      </c>
      <c r="L1" s="1"/>
      <c r="M1" s="7" t="s">
        <v>15</v>
      </c>
      <c r="N1" s="7" t="s">
        <v>7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.0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.75" customHeight="1">
      <c r="A3" s="39"/>
      <c r="B3" s="40"/>
      <c r="C3" s="40"/>
      <c r="D3" s="40"/>
      <c r="E3" s="41"/>
      <c r="F3" s="42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ht="26.25" customHeight="1">
      <c r="A4" s="39"/>
      <c r="B4" s="43" t="s">
        <v>16</v>
      </c>
      <c r="C4" s="44" t="s">
        <v>17</v>
      </c>
      <c r="D4" s="44" t="s">
        <v>18</v>
      </c>
      <c r="E4" s="45" t="s">
        <v>19</v>
      </c>
      <c r="F4" s="46" t="s">
        <v>20</v>
      </c>
      <c r="G4" s="44" t="s">
        <v>21</v>
      </c>
      <c r="H4" s="44" t="s">
        <v>22</v>
      </c>
      <c r="I4" s="39"/>
      <c r="J4" s="47" t="s">
        <v>23</v>
      </c>
      <c r="K4" s="48"/>
      <c r="L4" s="49">
        <f>SUMPRODUCT(F5:F8*G5:G8)</f>
        <v>2787.333333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>
      <c r="A5" s="39"/>
      <c r="B5" s="50">
        <v>1.0</v>
      </c>
      <c r="C5" s="51" t="s">
        <v>24</v>
      </c>
      <c r="D5" s="51" t="s">
        <v>25</v>
      </c>
      <c r="E5" s="52">
        <v>5.0</v>
      </c>
      <c r="F5" s="53">
        <f>SUMIF(ENTRADAS!$D:$D,$C5,ENTRADAS!$G:$G)-SUMIF(SAIDAS!$D:$D,$C5,SAIDAS!$G:$G)</f>
        <v>28</v>
      </c>
      <c r="G5" s="54">
        <f>IFERROR(SUMIF(ENTRADAS!$D:$D,$C5,ENTRADAS!$I:$I)/SUMIF(ENTRADAS!$D:$D,$C5,ENTRADAS!$G:$G),"")</f>
        <v>33.33333333</v>
      </c>
      <c r="H5" s="55">
        <f>IFERROR(SUMIF(SAIDAS!$D:$D,$C5,SAIDAS!$I:$I)/SUMIF(SAIDAS!$D:$D,$C5,SAIDAS!$G:$G),"")</f>
        <v>45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>
      <c r="A6" s="39"/>
      <c r="B6" s="56">
        <v>2.0</v>
      </c>
      <c r="C6" s="40" t="s">
        <v>26</v>
      </c>
      <c r="D6" s="40" t="s">
        <v>25</v>
      </c>
      <c r="E6" s="57">
        <v>5.0</v>
      </c>
      <c r="F6" s="58">
        <f>SUMIF(ENTRADAS!$D:$D,$C6,ENTRADAS!$G:$G)-SUMIF(SAIDAS!$D:$D,$C6,SAIDAS!$G:$G)</f>
        <v>27</v>
      </c>
      <c r="G6" s="59">
        <f>IFERROR(SUMIF(ENTRADAS!$D:$D,$C6,ENTRADAS!$I:$I)/SUMIF(ENTRADAS!$D:$D,$C6,ENTRADAS!$G:$G),"")</f>
        <v>35.33333333</v>
      </c>
      <c r="H6" s="60">
        <f>IFERROR(SUMIF(SAIDAS!$D:$D,$C6,SAIDAS!$I:$I)/SUMIF(SAIDAS!$D:$D,$C6,SAIDAS!$G:$G),"")</f>
        <v>45</v>
      </c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>
      <c r="A7" s="39"/>
      <c r="B7" s="50">
        <v>3.0</v>
      </c>
      <c r="C7" s="51" t="s">
        <v>27</v>
      </c>
      <c r="D7" s="51" t="s">
        <v>25</v>
      </c>
      <c r="E7" s="52">
        <v>5.0</v>
      </c>
      <c r="F7" s="53">
        <f>SUMIF(ENTRADAS!$D:$D,$C7,ENTRADAS!$G:$G)-SUMIF(SAIDAS!$D:$D,$C7,SAIDAS!$G:$G)</f>
        <v>15</v>
      </c>
      <c r="G7" s="54">
        <f>IFERROR(SUMIF(ENTRADAS!$D:$D,$C7,ENTRADAS!$I:$I)/SUMIF(ENTRADAS!$D:$D,$C7,ENTRADAS!$G:$G),"")</f>
        <v>30</v>
      </c>
      <c r="H7" s="55">
        <f>IFERROR(SUMIF(SAIDAS!$D:$D,$C7,SAIDAS!$I:$I)/SUMIF(SAIDAS!$D:$D,$C7,SAIDAS!$G:$G),"")</f>
        <v>46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39"/>
      <c r="B8" s="61">
        <v>4.0</v>
      </c>
      <c r="C8" s="62" t="s">
        <v>28</v>
      </c>
      <c r="D8" s="62" t="s">
        <v>25</v>
      </c>
      <c r="E8" s="63">
        <v>5.0</v>
      </c>
      <c r="F8" s="64">
        <f>SUMIF(ENTRADAS!$D:$D,$C8,ENTRADAS!$G:$G)-SUMIF(SAIDAS!$D:$D,$C8,SAIDAS!$G:$G)</f>
        <v>15</v>
      </c>
      <c r="G8" s="65">
        <f>IFERROR(SUMIF(ENTRADAS!$D:$D,$C8,ENTRADAS!$I:$I)/SUMIF(ENTRADAS!$D:$D,$C8,ENTRADAS!$G:$G),"")</f>
        <v>30</v>
      </c>
      <c r="H8" s="66">
        <f>IFERROR(SUMIF(SAIDAS!$D:$D,$C8,SAIDAS!$I:$I)/SUMIF(SAIDAS!$D:$D,$C8,SAIDAS!$G:$G),"")</f>
        <v>45</v>
      </c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9"/>
      <c r="B9" s="67"/>
      <c r="C9" s="68"/>
      <c r="D9" s="68"/>
      <c r="E9" s="69"/>
      <c r="F9" s="70"/>
      <c r="G9" s="68"/>
      <c r="H9" s="71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9"/>
      <c r="B10" s="39"/>
      <c r="C10" s="39"/>
      <c r="D10" s="39"/>
      <c r="E10" s="41"/>
      <c r="F10" s="42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ht="24.75" customHeight="1">
      <c r="A11" s="39"/>
      <c r="B11" s="39"/>
      <c r="C11" s="39"/>
      <c r="D11" s="39"/>
      <c r="E11" s="41"/>
      <c r="F11" s="42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ht="24.75" customHeight="1">
      <c r="A12" s="39"/>
      <c r="B12" s="39"/>
      <c r="C12" s="39"/>
      <c r="D12" s="39"/>
      <c r="E12" s="41"/>
      <c r="F12" s="42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ht="24.75" customHeight="1">
      <c r="A13" s="39"/>
      <c r="B13" s="39"/>
      <c r="C13" s="39"/>
      <c r="D13" s="39"/>
      <c r="E13" s="41"/>
      <c r="F13" s="42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ht="24.75" customHeight="1">
      <c r="A14" s="39"/>
      <c r="B14" s="40"/>
      <c r="C14" s="72"/>
      <c r="D14" s="40"/>
      <c r="E14" s="73"/>
      <c r="F14" s="74" t="str">
        <f>IF(SUMIF(ENTRADAS!$D:$D,$C14,ENTRADAS!$G:$G)-SUMIF(SAIDAS!$D:$D,$C14,SAIDAS!$G:$G)=0,"",(SUMIF(ENTRADAS!$D:$D,$C14,ENTRADAS!$G:$G)-SUMIF(SAIDAS!$D:$D,$C14,SAIDAS!$G:$G)))</f>
        <v/>
      </c>
      <c r="G14" s="75" t="str">
        <f>IFERROR(SUMIF(ENTRADAS!$D:$D,$C14,ENTRADAS!$I:$I)/SUMIF(ENTRADAS!$D:$D,$C14,ENTRADAS!$G:$G),"")</f>
        <v/>
      </c>
      <c r="H14" s="75" t="str">
        <f>IFERROR(SUMIF(SAIDAS!$D:$D,$C14,SAIDAS!$I:$I)/SUMIF(SAIDAS!$D:$D,$C14,SAIDAS!$G:$G),"")</f>
        <v/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ht="24.75" customHeight="1">
      <c r="A15" s="39"/>
      <c r="B15" s="40"/>
      <c r="C15" s="72"/>
      <c r="D15" s="40"/>
      <c r="E15" s="73"/>
      <c r="F15" s="74" t="str">
        <f>IF(SUMIF(ENTRADAS!$D:$D,$C15,ENTRADAS!$G:$G)-SUMIF(SAIDAS!$D:$D,$C15,SAIDAS!$G:$G)=0,"",(SUMIF(ENTRADAS!$D:$D,$C15,ENTRADAS!$G:$G)-SUMIF(SAIDAS!$D:$D,$C15,SAIDAS!$G:$G)))</f>
        <v/>
      </c>
      <c r="G15" s="75" t="str">
        <f>IFERROR(SUMIF(ENTRADAS!$D:$D,$C15,ENTRADAS!$I:$I)/SUMIF(ENTRADAS!$D:$D,$C15,ENTRADAS!$G:$G),"")</f>
        <v/>
      </c>
      <c r="H15" s="75" t="str">
        <f>IFERROR(SUMIF(SAIDAS!$D:$D,$C15,SAIDAS!$I:$I)/SUMIF(SAIDAS!$D:$D,$C15,SAIDAS!$G:$G),"")</f>
        <v/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ht="24.75" customHeight="1">
      <c r="A16" s="39"/>
      <c r="B16" s="40"/>
      <c r="C16" s="72"/>
      <c r="D16" s="40"/>
      <c r="E16" s="73"/>
      <c r="F16" s="74" t="str">
        <f>IF(SUMIF(ENTRADAS!$D:$D,$C16,ENTRADAS!$G:$G)-SUMIF(SAIDAS!$D:$D,$C16,SAIDAS!$G:$G)=0,"",(SUMIF(ENTRADAS!$D:$D,$C16,ENTRADAS!$G:$G)-SUMIF(SAIDAS!$D:$D,$C16,SAIDAS!$G:$G)))</f>
        <v/>
      </c>
      <c r="G16" s="75" t="str">
        <f>IFERROR(SUMIF(ENTRADAS!$D:$D,$C16,ENTRADAS!$I:$I)/SUMIF(ENTRADAS!$D:$D,$C16,ENTRADAS!$G:$G),"")</f>
        <v/>
      </c>
      <c r="H16" s="75" t="str">
        <f>IFERROR(SUMIF(SAIDAS!$D:$D,$C16,SAIDAS!$I:$I)/SUMIF(SAIDAS!$D:$D,$C16,SAIDAS!$G:$G),"")</f>
        <v/>
      </c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ht="24.75" customHeight="1">
      <c r="A17" s="39"/>
      <c r="B17" s="40"/>
      <c r="C17" s="72"/>
      <c r="D17" s="40"/>
      <c r="E17" s="73"/>
      <c r="F17" s="74" t="str">
        <f>IF(SUMIF(ENTRADAS!$D:$D,$C17,ENTRADAS!$G:$G)-SUMIF(SAIDAS!$D:$D,$C17,SAIDAS!$G:$G)=0,"",(SUMIF(ENTRADAS!$D:$D,$C17,ENTRADAS!$G:$G)-SUMIF(SAIDAS!$D:$D,$C17,SAIDAS!$G:$G)))</f>
        <v/>
      </c>
      <c r="G17" s="75" t="str">
        <f>IFERROR(SUMIF(ENTRADAS!$D:$D,$C17,ENTRADAS!$I:$I)/SUMIF(ENTRADAS!$D:$D,$C17,ENTRADAS!$G:$G),"")</f>
        <v/>
      </c>
      <c r="H17" s="75" t="str">
        <f>IFERROR(SUMIF(SAIDAS!$D:$D,$C17,SAIDAS!$I:$I)/SUMIF(SAIDAS!$D:$D,$C17,SAIDAS!$G:$G),"")</f>
        <v/>
      </c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ht="24.75" customHeight="1">
      <c r="A18" s="39"/>
      <c r="B18" s="40"/>
      <c r="C18" s="72"/>
      <c r="D18" s="40"/>
      <c r="E18" s="73"/>
      <c r="F18" s="74" t="str">
        <f>IF(SUMIF(ENTRADAS!$D:$D,$C18,ENTRADAS!$G:$G)-SUMIF(SAIDAS!$D:$D,$C18,SAIDAS!$G:$G)=0,"",(SUMIF(ENTRADAS!$D:$D,$C18,ENTRADAS!$G:$G)-SUMIF(SAIDAS!$D:$D,$C18,SAIDAS!$G:$G)))</f>
        <v/>
      </c>
      <c r="G18" s="75" t="str">
        <f>IFERROR(SUMIF(ENTRADAS!$D:$D,$C18,ENTRADAS!$I:$I)/SUMIF(ENTRADAS!$D:$D,$C18,ENTRADAS!$G:$G),"")</f>
        <v/>
      </c>
      <c r="H18" s="75" t="str">
        <f>IFERROR(SUMIF(SAIDAS!$D:$D,$C18,SAIDAS!$I:$I)/SUMIF(SAIDAS!$D:$D,$C18,SAIDAS!$G:$G),"")</f>
        <v/>
      </c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ht="24.75" customHeight="1">
      <c r="A19" s="39"/>
      <c r="B19" s="40"/>
      <c r="C19" s="72"/>
      <c r="D19" s="40"/>
      <c r="E19" s="73"/>
      <c r="F19" s="74" t="str">
        <f>IF(SUMIF(ENTRADAS!$D:$D,$C19,ENTRADAS!$G:$G)-SUMIF(SAIDAS!$D:$D,$C19,SAIDAS!$G:$G)=0,"",(SUMIF(ENTRADAS!$D:$D,$C19,ENTRADAS!$G:$G)-SUMIF(SAIDAS!$D:$D,$C19,SAIDAS!$G:$G)))</f>
        <v/>
      </c>
      <c r="G19" s="75" t="str">
        <f>IFERROR(SUMIF(ENTRADAS!$D:$D,$C19,ENTRADAS!$I:$I)/SUMIF(ENTRADAS!$D:$D,$C19,ENTRADAS!$G:$G),"")</f>
        <v/>
      </c>
      <c r="H19" s="75" t="str">
        <f>IFERROR(SUMIF(SAIDAS!$D:$D,$C19,SAIDAS!$I:$I)/SUMIF(SAIDAS!$D:$D,$C19,SAIDAS!$G:$G),"")</f>
        <v/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ht="24.75" customHeight="1">
      <c r="A20" s="39"/>
      <c r="B20" s="40"/>
      <c r="C20" s="72"/>
      <c r="D20" s="40"/>
      <c r="E20" s="73"/>
      <c r="F20" s="74" t="str">
        <f>IF(SUMIF(ENTRADAS!$D:$D,$C20,ENTRADAS!$G:$G)-SUMIF(SAIDAS!$D:$D,$C20,SAIDAS!$G:$G)=0,"",(SUMIF(ENTRADAS!$D:$D,$C20,ENTRADAS!$G:$G)-SUMIF(SAIDAS!$D:$D,$C20,SAIDAS!$G:$G)))</f>
        <v/>
      </c>
      <c r="G20" s="75" t="str">
        <f>IFERROR(SUMIF(ENTRADAS!$D:$D,$C20,ENTRADAS!$I:$I)/SUMIF(ENTRADAS!$D:$D,$C20,ENTRADAS!$G:$G),"")</f>
        <v/>
      </c>
      <c r="H20" s="75" t="str">
        <f>IFERROR(SUMIF(SAIDAS!$D:$D,$C20,SAIDAS!$I:$I)/SUMIF(SAIDAS!$D:$D,$C20,SAIDAS!$G:$G),"")</f>
        <v/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24.75" customHeight="1">
      <c r="A21" s="39"/>
      <c r="B21" s="40"/>
      <c r="C21" s="72"/>
      <c r="D21" s="40"/>
      <c r="E21" s="73"/>
      <c r="F21" s="74" t="str">
        <f>IF(SUMIF(ENTRADAS!$D:$D,$C21,ENTRADAS!$G:$G)-SUMIF(SAIDAS!$D:$D,$C21,SAIDAS!$G:$G)=0,"",(SUMIF(ENTRADAS!$D:$D,$C21,ENTRADAS!$G:$G)-SUMIF(SAIDAS!$D:$D,$C21,SAIDAS!$G:$G)))</f>
        <v/>
      </c>
      <c r="G21" s="75" t="str">
        <f>IFERROR(SUMIF(ENTRADAS!$D:$D,$C21,ENTRADAS!$I:$I)/SUMIF(ENTRADAS!$D:$D,$C21,ENTRADAS!$G:$G),"")</f>
        <v/>
      </c>
      <c r="H21" s="75" t="str">
        <f>IFERROR(SUMIF(SAIDAS!$D:$D,$C21,SAIDAS!$I:$I)/SUMIF(SAIDAS!$D:$D,$C21,SAIDAS!$G:$G),"")</f>
        <v/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24.75" customHeight="1">
      <c r="A22" s="39"/>
      <c r="B22" s="40"/>
      <c r="C22" s="72"/>
      <c r="D22" s="40"/>
      <c r="E22" s="73"/>
      <c r="F22" s="74" t="str">
        <f>IF(SUMIF(ENTRADAS!$D:$D,$C22,ENTRADAS!$G:$G)-SUMIF(SAIDAS!$D:$D,$C22,SAIDAS!$G:$G)=0,"",(SUMIF(ENTRADAS!$D:$D,$C22,ENTRADAS!$G:$G)-SUMIF(SAIDAS!$D:$D,$C22,SAIDAS!$G:$G)))</f>
        <v/>
      </c>
      <c r="G22" s="75" t="str">
        <f>IFERROR(SUMIF(ENTRADAS!$D:$D,$C22,ENTRADAS!$I:$I)/SUMIF(ENTRADAS!$D:$D,$C22,ENTRADAS!$G:$G),"")</f>
        <v/>
      </c>
      <c r="H22" s="75" t="str">
        <f>IFERROR(SUMIF(SAIDAS!$D:$D,$C22,SAIDAS!$I:$I)/SUMIF(SAIDAS!$D:$D,$C22,SAIDAS!$G:$G),"")</f>
        <v/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24.75" customHeight="1">
      <c r="A23" s="39"/>
      <c r="B23" s="40"/>
      <c r="C23" s="72"/>
      <c r="D23" s="40"/>
      <c r="E23" s="73"/>
      <c r="F23" s="74" t="str">
        <f>IF(SUMIF(ENTRADAS!$D:$D,$C23,ENTRADAS!$G:$G)-SUMIF(SAIDAS!$D:$D,$C23,SAIDAS!$G:$G)=0,"",(SUMIF(ENTRADAS!$D:$D,$C23,ENTRADAS!$G:$G)-SUMIF(SAIDAS!$D:$D,$C23,SAIDAS!$G:$G)))</f>
        <v/>
      </c>
      <c r="G23" s="75" t="str">
        <f>IFERROR(SUMIF(ENTRADAS!$D:$D,$C23,ENTRADAS!$I:$I)/SUMIF(ENTRADAS!$D:$D,$C23,ENTRADAS!$G:$G),"")</f>
        <v/>
      </c>
      <c r="H23" s="75" t="str">
        <f>IFERROR(SUMIF(SAIDAS!$D:$D,$C23,SAIDAS!$I:$I)/SUMIF(SAIDAS!$D:$D,$C23,SAIDAS!$G:$G),"")</f>
        <v/>
      </c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24.75" customHeight="1">
      <c r="A24" s="39"/>
      <c r="B24" s="40"/>
      <c r="C24" s="72"/>
      <c r="D24" s="40"/>
      <c r="E24" s="73"/>
      <c r="F24" s="74" t="str">
        <f>IF(SUMIF(ENTRADAS!$D:$D,$C24,ENTRADAS!$G:$G)-SUMIF(SAIDAS!$D:$D,$C24,SAIDAS!$G:$G)=0,"",(SUMIF(ENTRADAS!$D:$D,$C24,ENTRADAS!$G:$G)-SUMIF(SAIDAS!$D:$D,$C24,SAIDAS!$G:$G)))</f>
        <v/>
      </c>
      <c r="G24" s="75" t="str">
        <f>IFERROR(SUMIF(ENTRADAS!$D:$D,$C24,ENTRADAS!$I:$I)/SUMIF(ENTRADAS!$D:$D,$C24,ENTRADAS!$G:$G),"")</f>
        <v/>
      </c>
      <c r="H24" s="75" t="str">
        <f>IFERROR(SUMIF(SAIDAS!$D:$D,$C24,SAIDAS!$I:$I)/SUMIF(SAIDAS!$D:$D,$C24,SAIDAS!$G:$G),"")</f>
        <v/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ht="24.75" customHeight="1">
      <c r="A25" s="39"/>
      <c r="B25" s="40"/>
      <c r="C25" s="72"/>
      <c r="D25" s="40"/>
      <c r="E25" s="73"/>
      <c r="F25" s="74" t="str">
        <f>IF(SUMIF(ENTRADAS!$D:$D,$C25,ENTRADAS!$G:$G)-SUMIF(SAIDAS!$D:$D,$C25,SAIDAS!$G:$G)=0,"",(SUMIF(ENTRADAS!$D:$D,$C25,ENTRADAS!$G:$G)-SUMIF(SAIDAS!$D:$D,$C25,SAIDAS!$G:$G)))</f>
        <v/>
      </c>
      <c r="G25" s="75" t="str">
        <f>IFERROR(SUMIF(ENTRADAS!$D:$D,$C25,ENTRADAS!$I:$I)/SUMIF(ENTRADAS!$D:$D,$C25,ENTRADAS!$G:$G),"")</f>
        <v/>
      </c>
      <c r="H25" s="75" t="str">
        <f>IFERROR(SUMIF(SAIDAS!$D:$D,$C25,SAIDAS!$I:$I)/SUMIF(SAIDAS!$D:$D,$C25,SAIDAS!$G:$G),"")</f>
        <v/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24.75" customHeight="1">
      <c r="A26" s="39"/>
      <c r="B26" s="40"/>
      <c r="C26" s="72"/>
      <c r="D26" s="40"/>
      <c r="E26" s="73"/>
      <c r="F26" s="74" t="str">
        <f>IF(SUMIF(ENTRADAS!$D:$D,$C26,ENTRADAS!$G:$G)-SUMIF(SAIDAS!$D:$D,$C26,SAIDAS!$G:$G)=0,"",(SUMIF(ENTRADAS!$D:$D,$C26,ENTRADAS!$G:$G)-SUMIF(SAIDAS!$D:$D,$C26,SAIDAS!$G:$G)))</f>
        <v/>
      </c>
      <c r="G26" s="75" t="str">
        <f>IFERROR(SUMIF(ENTRADAS!$D:$D,$C26,ENTRADAS!$I:$I)/SUMIF(ENTRADAS!$D:$D,$C26,ENTRADAS!$G:$G),"")</f>
        <v/>
      </c>
      <c r="H26" s="75" t="str">
        <f>IFERROR(SUMIF(SAIDAS!$D:$D,$C26,SAIDAS!$I:$I)/SUMIF(SAIDAS!$D:$D,$C26,SAIDAS!$G:$G),"")</f>
        <v/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24.75" customHeight="1">
      <c r="A27" s="39"/>
      <c r="B27" s="40"/>
      <c r="C27" s="72"/>
      <c r="D27" s="40"/>
      <c r="E27" s="73"/>
      <c r="F27" s="74" t="str">
        <f>IF(SUMIF(ENTRADAS!$D:$D,$C27,ENTRADAS!$G:$G)-SUMIF(SAIDAS!$D:$D,$C27,SAIDAS!$G:$G)=0,"",(SUMIF(ENTRADAS!$D:$D,$C27,ENTRADAS!$G:$G)-SUMIF(SAIDAS!$D:$D,$C27,SAIDAS!$G:$G)))</f>
        <v/>
      </c>
      <c r="G27" s="75" t="str">
        <f>IFERROR(SUMIF(ENTRADAS!$D:$D,$C27,ENTRADAS!$I:$I)/SUMIF(ENTRADAS!$D:$D,$C27,ENTRADAS!$G:$G),"")</f>
        <v/>
      </c>
      <c r="H27" s="75" t="str">
        <f>IFERROR(SUMIF(SAIDAS!$D:$D,$C27,SAIDAS!$I:$I)/SUMIF(SAIDAS!$D:$D,$C27,SAIDAS!$G:$G),"")</f>
        <v/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24.75" customHeight="1">
      <c r="A28" s="39"/>
      <c r="B28" s="40"/>
      <c r="C28" s="72"/>
      <c r="D28" s="40"/>
      <c r="E28" s="73"/>
      <c r="F28" s="74" t="str">
        <f>IF(SUMIF(ENTRADAS!$D:$D,$C28,ENTRADAS!$G:$G)-SUMIF(SAIDAS!$D:$D,$C28,SAIDAS!$G:$G)=0,"",(SUMIF(ENTRADAS!$D:$D,$C28,ENTRADAS!$G:$G)-SUMIF(SAIDAS!$D:$D,$C28,SAIDAS!$G:$G)))</f>
        <v/>
      </c>
      <c r="G28" s="75" t="str">
        <f>IFERROR(SUMIF(ENTRADAS!$D:$D,$C28,ENTRADAS!$I:$I)/SUMIF(ENTRADAS!$D:$D,$C28,ENTRADAS!$G:$G),"")</f>
        <v/>
      </c>
      <c r="H28" s="75" t="str">
        <f>IFERROR(SUMIF(SAIDAS!$D:$D,$C28,SAIDAS!$I:$I)/SUMIF(SAIDAS!$D:$D,$C28,SAIDAS!$G:$G),"")</f>
        <v/>
      </c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24.75" customHeight="1">
      <c r="A29" s="39"/>
      <c r="B29" s="40"/>
      <c r="C29" s="72"/>
      <c r="D29" s="40"/>
      <c r="E29" s="73"/>
      <c r="F29" s="74" t="str">
        <f>IF(SUMIF(ENTRADAS!$D:$D,$C29,ENTRADAS!$G:$G)-SUMIF(SAIDAS!$D:$D,$C29,SAIDAS!$G:$G)=0,"",(SUMIF(ENTRADAS!$D:$D,$C29,ENTRADAS!$G:$G)-SUMIF(SAIDAS!$D:$D,$C29,SAIDAS!$G:$G)))</f>
        <v/>
      </c>
      <c r="G29" s="75" t="str">
        <f>IFERROR(SUMIF(ENTRADAS!$D:$D,$C29,ENTRADAS!$I:$I)/SUMIF(ENTRADAS!$D:$D,$C29,ENTRADAS!$G:$G),"")</f>
        <v/>
      </c>
      <c r="H29" s="75" t="str">
        <f>IFERROR(SUMIF(SAIDAS!$D:$D,$C29,SAIDAS!$I:$I)/SUMIF(SAIDAS!$D:$D,$C29,SAIDAS!$G:$G),"")</f>
        <v/>
      </c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24.75" customHeight="1">
      <c r="A30" s="39"/>
      <c r="B30" s="40"/>
      <c r="C30" s="72"/>
      <c r="D30" s="40"/>
      <c r="E30" s="73"/>
      <c r="F30" s="74" t="str">
        <f>IF(SUMIF(ENTRADAS!$D:$D,$C30,ENTRADAS!$G:$G)-SUMIF(SAIDAS!$D:$D,$C30,SAIDAS!$G:$G)=0,"",(SUMIF(ENTRADAS!$D:$D,$C30,ENTRADAS!$G:$G)-SUMIF(SAIDAS!$D:$D,$C30,SAIDAS!$G:$G)))</f>
        <v/>
      </c>
      <c r="G30" s="75" t="str">
        <f>IFERROR(SUMIF(ENTRADAS!$D:$D,$C30,ENTRADAS!$I:$I)/SUMIF(ENTRADAS!$D:$D,$C30,ENTRADAS!$G:$G),"")</f>
        <v/>
      </c>
      <c r="H30" s="75" t="str">
        <f>IFERROR(SUMIF(SAIDAS!$D:$D,$C30,SAIDAS!$I:$I)/SUMIF(SAIDAS!$D:$D,$C30,SAIDAS!$G:$G),"")</f>
        <v/>
      </c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24.75" customHeight="1">
      <c r="A31" s="39"/>
      <c r="B31" s="40"/>
      <c r="C31" s="72"/>
      <c r="D31" s="40"/>
      <c r="E31" s="73"/>
      <c r="F31" s="74" t="str">
        <f>IF(SUMIF(ENTRADAS!$D:$D,$C31,ENTRADAS!$G:$G)-SUMIF(SAIDAS!$D:$D,$C31,SAIDAS!$G:$G)=0,"",(SUMIF(ENTRADAS!$D:$D,$C31,ENTRADAS!$G:$G)-SUMIF(SAIDAS!$D:$D,$C31,SAIDAS!$G:$G)))</f>
        <v/>
      </c>
      <c r="G31" s="75" t="str">
        <f>IFERROR(SUMIF(ENTRADAS!$D:$D,$C31,ENTRADAS!$I:$I)/SUMIF(ENTRADAS!$D:$D,$C31,ENTRADAS!$G:$G),"")</f>
        <v/>
      </c>
      <c r="H31" s="75" t="str">
        <f>IFERROR(SUMIF(SAIDAS!$D:$D,$C31,SAIDAS!$I:$I)/SUMIF(SAIDAS!$D:$D,$C31,SAIDAS!$G:$G),"")</f>
        <v/>
      </c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ht="24.75" customHeight="1">
      <c r="A32" s="39"/>
      <c r="B32" s="40"/>
      <c r="C32" s="72"/>
      <c r="D32" s="40"/>
      <c r="E32" s="73"/>
      <c r="F32" s="74" t="str">
        <f>IF(SUMIF(ENTRADAS!$D:$D,$C32,ENTRADAS!$G:$G)-SUMIF(SAIDAS!$D:$D,$C32,SAIDAS!$G:$G)=0,"",(SUMIF(ENTRADAS!$D:$D,$C32,ENTRADAS!$G:$G)-SUMIF(SAIDAS!$D:$D,$C32,SAIDAS!$G:$G)))</f>
        <v/>
      </c>
      <c r="G32" s="75" t="str">
        <f>IFERROR(SUMIF(ENTRADAS!$D:$D,$C32,ENTRADAS!$I:$I)/SUMIF(ENTRADAS!$D:$D,$C32,ENTRADAS!$G:$G),"")</f>
        <v/>
      </c>
      <c r="H32" s="75" t="str">
        <f>IFERROR(SUMIF(SAIDAS!$D:$D,$C32,SAIDAS!$I:$I)/SUMIF(SAIDAS!$D:$D,$C32,SAIDAS!$G:$G),"")</f>
        <v/>
      </c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24.75" customHeight="1">
      <c r="A33" s="39"/>
      <c r="B33" s="40"/>
      <c r="C33" s="72"/>
      <c r="D33" s="40"/>
      <c r="E33" s="73"/>
      <c r="F33" s="74" t="str">
        <f>IF(SUMIF(ENTRADAS!$D:$D,$C33,ENTRADAS!$G:$G)-SUMIF(SAIDAS!$D:$D,$C33,SAIDAS!$G:$G)=0,"",(SUMIF(ENTRADAS!$D:$D,$C33,ENTRADAS!$G:$G)-SUMIF(SAIDAS!$D:$D,$C33,SAIDAS!$G:$G)))</f>
        <v/>
      </c>
      <c r="G33" s="75" t="str">
        <f>IFERROR(SUMIF(ENTRADAS!$D:$D,$C33,ENTRADAS!$I:$I)/SUMIF(ENTRADAS!$D:$D,$C33,ENTRADAS!$G:$G),"")</f>
        <v/>
      </c>
      <c r="H33" s="75" t="str">
        <f>IFERROR(SUMIF(SAIDAS!$D:$D,$C33,SAIDAS!$I:$I)/SUMIF(SAIDAS!$D:$D,$C33,SAIDAS!$G:$G),"")</f>
        <v/>
      </c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24.75" customHeight="1">
      <c r="A34" s="39"/>
      <c r="B34" s="40"/>
      <c r="C34" s="72"/>
      <c r="D34" s="40"/>
      <c r="E34" s="73"/>
      <c r="F34" s="74" t="str">
        <f>IF(SUMIF(ENTRADAS!$D:$D,$C34,ENTRADAS!$G:$G)-SUMIF(SAIDAS!$D:$D,$C34,SAIDAS!$G:$G)=0,"",(SUMIF(ENTRADAS!$D:$D,$C34,ENTRADAS!$G:$G)-SUMIF(SAIDAS!$D:$D,$C34,SAIDAS!$G:$G)))</f>
        <v/>
      </c>
      <c r="G34" s="75" t="str">
        <f>IFERROR(SUMIF(ENTRADAS!$D:$D,$C34,ENTRADAS!$I:$I)/SUMIF(ENTRADAS!$D:$D,$C34,ENTRADAS!$G:$G),"")</f>
        <v/>
      </c>
      <c r="H34" s="75" t="str">
        <f>IFERROR(SUMIF(SAIDAS!$D:$D,$C34,SAIDAS!$I:$I)/SUMIF(SAIDAS!$D:$D,$C34,SAIDAS!$G:$G),"")</f>
        <v/>
      </c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24.75" customHeight="1">
      <c r="A35" s="39"/>
      <c r="B35" s="40"/>
      <c r="C35" s="72"/>
      <c r="D35" s="40"/>
      <c r="E35" s="73"/>
      <c r="F35" s="74" t="str">
        <f>IF(SUMIF(ENTRADAS!$D:$D,$C35,ENTRADAS!$G:$G)-SUMIF(SAIDAS!$D:$D,$C35,SAIDAS!$G:$G)=0,"",(SUMIF(ENTRADAS!$D:$D,$C35,ENTRADAS!$G:$G)-SUMIF(SAIDAS!$D:$D,$C35,SAIDAS!$G:$G)))</f>
        <v/>
      </c>
      <c r="G35" s="75" t="str">
        <f>IFERROR(SUMIF(ENTRADAS!$D:$D,$C35,ENTRADAS!$I:$I)/SUMIF(ENTRADAS!$D:$D,$C35,ENTRADAS!$G:$G),"")</f>
        <v/>
      </c>
      <c r="H35" s="75" t="str">
        <f>IFERROR(SUMIF(SAIDAS!$D:$D,$C35,SAIDAS!$I:$I)/SUMIF(SAIDAS!$D:$D,$C35,SAIDAS!$G:$G),"")</f>
        <v/>
      </c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24.75" customHeight="1">
      <c r="A36" s="39"/>
      <c r="B36" s="40"/>
      <c r="C36" s="72"/>
      <c r="D36" s="40"/>
      <c r="E36" s="73"/>
      <c r="F36" s="74" t="str">
        <f>IF(SUMIF(ENTRADAS!$D:$D,$C36,ENTRADAS!$G:$G)-SUMIF(SAIDAS!$D:$D,$C36,SAIDAS!$G:$G)=0,"",(SUMIF(ENTRADAS!$D:$D,$C36,ENTRADAS!$G:$G)-SUMIF(SAIDAS!$D:$D,$C36,SAIDAS!$G:$G)))</f>
        <v/>
      </c>
      <c r="G36" s="75" t="str">
        <f>IFERROR(SUMIF(ENTRADAS!$D:$D,$C36,ENTRADAS!$I:$I)/SUMIF(ENTRADAS!$D:$D,$C36,ENTRADAS!$G:$G),"")</f>
        <v/>
      </c>
      <c r="H36" s="75" t="str">
        <f>IFERROR(SUMIF(SAIDAS!$D:$D,$C36,SAIDAS!$I:$I)/SUMIF(SAIDAS!$D:$D,$C36,SAIDAS!$G:$G),"")</f>
        <v/>
      </c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24.75" customHeight="1">
      <c r="A37" s="39"/>
      <c r="B37" s="40"/>
      <c r="C37" s="72"/>
      <c r="D37" s="40"/>
      <c r="E37" s="73"/>
      <c r="F37" s="74" t="str">
        <f>IF(SUMIF(ENTRADAS!$D:$D,$C37,ENTRADAS!$G:$G)-SUMIF(SAIDAS!$D:$D,$C37,SAIDAS!$G:$G)=0,"",(SUMIF(ENTRADAS!$D:$D,$C37,ENTRADAS!$G:$G)-SUMIF(SAIDAS!$D:$D,$C37,SAIDAS!$G:$G)))</f>
        <v/>
      </c>
      <c r="G37" s="75" t="str">
        <f>IFERROR(SUMIF(ENTRADAS!$D:$D,$C37,ENTRADAS!$I:$I)/SUMIF(ENTRADAS!$D:$D,$C37,ENTRADAS!$G:$G),"")</f>
        <v/>
      </c>
      <c r="H37" s="75" t="str">
        <f>IFERROR(SUMIF(SAIDAS!$D:$D,$C37,SAIDAS!$I:$I)/SUMIF(SAIDAS!$D:$D,$C37,SAIDAS!$G:$G),"")</f>
        <v/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24.75" customHeight="1">
      <c r="A38" s="39"/>
      <c r="B38" s="40"/>
      <c r="C38" s="72"/>
      <c r="D38" s="40"/>
      <c r="E38" s="73"/>
      <c r="F38" s="74" t="str">
        <f>IF(SUMIF(ENTRADAS!$D:$D,$C38,ENTRADAS!$G:$G)-SUMIF(SAIDAS!$D:$D,$C38,SAIDAS!$G:$G)=0,"",(SUMIF(ENTRADAS!$D:$D,$C38,ENTRADAS!$G:$G)-SUMIF(SAIDAS!$D:$D,$C38,SAIDAS!$G:$G)))</f>
        <v/>
      </c>
      <c r="G38" s="75" t="str">
        <f>IFERROR(SUMIF(ENTRADAS!$D:$D,$C38,ENTRADAS!$I:$I)/SUMIF(ENTRADAS!$D:$D,$C38,ENTRADAS!$G:$G),"")</f>
        <v/>
      </c>
      <c r="H38" s="75" t="str">
        <f>IFERROR(SUMIF(SAIDAS!$D:$D,$C38,SAIDAS!$I:$I)/SUMIF(SAIDAS!$D:$D,$C38,SAIDAS!$G:$G),"")</f>
        <v/>
      </c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24.75" customHeight="1">
      <c r="A39" s="39"/>
      <c r="B39" s="40"/>
      <c r="C39" s="72"/>
      <c r="D39" s="40"/>
      <c r="E39" s="73"/>
      <c r="F39" s="74" t="str">
        <f>IF(SUMIF(ENTRADAS!$D:$D,$C39,ENTRADAS!$G:$G)-SUMIF(SAIDAS!$D:$D,$C39,SAIDAS!$G:$G)=0,"",(SUMIF(ENTRADAS!$D:$D,$C39,ENTRADAS!$G:$G)-SUMIF(SAIDAS!$D:$D,$C39,SAIDAS!$G:$G)))</f>
        <v/>
      </c>
      <c r="G39" s="75" t="str">
        <f>IFERROR(SUMIF(ENTRADAS!$D:$D,$C39,ENTRADAS!$I:$I)/SUMIF(ENTRADAS!$D:$D,$C39,ENTRADAS!$G:$G),"")</f>
        <v/>
      </c>
      <c r="H39" s="75" t="str">
        <f>IFERROR(SUMIF(SAIDAS!$D:$D,$C39,SAIDAS!$I:$I)/SUMIF(SAIDAS!$D:$D,$C39,SAIDAS!$G:$G),"")</f>
        <v/>
      </c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ht="24.75" customHeight="1">
      <c r="A40" s="39"/>
      <c r="B40" s="40"/>
      <c r="C40" s="72"/>
      <c r="D40" s="40"/>
      <c r="E40" s="73"/>
      <c r="F40" s="74" t="str">
        <f>IF(SUMIF(ENTRADAS!$D:$D,$C40,ENTRADAS!$G:$G)-SUMIF(SAIDAS!$D:$D,$C40,SAIDAS!$G:$G)=0,"",(SUMIF(ENTRADAS!$D:$D,$C40,ENTRADAS!$G:$G)-SUMIF(SAIDAS!$D:$D,$C40,SAIDAS!$G:$G)))</f>
        <v/>
      </c>
      <c r="G40" s="75" t="str">
        <f>IFERROR(SUMIF(ENTRADAS!$D:$D,$C40,ENTRADAS!$I:$I)/SUMIF(ENTRADAS!$D:$D,$C40,ENTRADAS!$G:$G),"")</f>
        <v/>
      </c>
      <c r="H40" s="75" t="str">
        <f>IFERROR(SUMIF(SAIDAS!$D:$D,$C40,SAIDAS!$I:$I)/SUMIF(SAIDAS!$D:$D,$C40,SAIDAS!$G:$G),"")</f>
        <v/>
      </c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ht="24.75" customHeight="1">
      <c r="A41" s="39"/>
      <c r="B41" s="40"/>
      <c r="C41" s="72"/>
      <c r="D41" s="40"/>
      <c r="E41" s="73"/>
      <c r="F41" s="74" t="str">
        <f>IF(SUMIF(ENTRADAS!$D:$D,$C41,ENTRADAS!$G:$G)-SUMIF(SAIDAS!$D:$D,$C41,SAIDAS!$G:$G)=0,"",(SUMIF(ENTRADAS!$D:$D,$C41,ENTRADAS!$G:$G)-SUMIF(SAIDAS!$D:$D,$C41,SAIDAS!$G:$G)))</f>
        <v/>
      </c>
      <c r="G41" s="75" t="str">
        <f>IFERROR(SUMIF(ENTRADAS!$D:$D,$C41,ENTRADAS!$I:$I)/SUMIF(ENTRADAS!$D:$D,$C41,ENTRADAS!$G:$G),"")</f>
        <v/>
      </c>
      <c r="H41" s="75" t="str">
        <f>IFERROR(SUMIF(SAIDAS!$D:$D,$C41,SAIDAS!$I:$I)/SUMIF(SAIDAS!$D:$D,$C41,SAIDAS!$G:$G),"")</f>
        <v/>
      </c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ht="24.75" customHeight="1">
      <c r="A42" s="39"/>
      <c r="B42" s="40"/>
      <c r="C42" s="72"/>
      <c r="D42" s="40"/>
      <c r="E42" s="73"/>
      <c r="F42" s="74" t="str">
        <f>IF(SUMIF(ENTRADAS!$D:$D,$C42,ENTRADAS!$G:$G)-SUMIF(SAIDAS!$D:$D,$C42,SAIDAS!$G:$G)=0,"",(SUMIF(ENTRADAS!$D:$D,$C42,ENTRADAS!$G:$G)-SUMIF(SAIDAS!$D:$D,$C42,SAIDAS!$G:$G)))</f>
        <v/>
      </c>
      <c r="G42" s="75" t="str">
        <f>IFERROR(SUMIF(ENTRADAS!$D:$D,$C42,ENTRADAS!$I:$I)/SUMIF(ENTRADAS!$D:$D,$C42,ENTRADAS!$G:$G),"")</f>
        <v/>
      </c>
      <c r="H42" s="75" t="str">
        <f>IFERROR(SUMIF(SAIDAS!$D:$D,$C42,SAIDAS!$I:$I)/SUMIF(SAIDAS!$D:$D,$C42,SAIDAS!$G:$G),"")</f>
        <v/>
      </c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ht="24.75" customHeight="1">
      <c r="A43" s="39"/>
      <c r="B43" s="40"/>
      <c r="C43" s="72"/>
      <c r="D43" s="40"/>
      <c r="E43" s="73"/>
      <c r="F43" s="74" t="str">
        <f>IF(SUMIF(ENTRADAS!$D:$D,$C43,ENTRADAS!$G:$G)-SUMIF(SAIDAS!$D:$D,$C43,SAIDAS!$G:$G)=0,"",(SUMIF(ENTRADAS!$D:$D,$C43,ENTRADAS!$G:$G)-SUMIF(SAIDAS!$D:$D,$C43,SAIDAS!$G:$G)))</f>
        <v/>
      </c>
      <c r="G43" s="75" t="str">
        <f>IFERROR(SUMIF(ENTRADAS!$D:$D,$C43,ENTRADAS!$I:$I)/SUMIF(ENTRADAS!$D:$D,$C43,ENTRADAS!$G:$G),"")</f>
        <v/>
      </c>
      <c r="H43" s="75" t="str">
        <f>IFERROR(SUMIF(SAIDAS!$D:$D,$C43,SAIDAS!$I:$I)/SUMIF(SAIDAS!$D:$D,$C43,SAIDAS!$G:$G),"")</f>
        <v/>
      </c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24.75" customHeight="1">
      <c r="A44" s="39"/>
      <c r="B44" s="40"/>
      <c r="C44" s="72"/>
      <c r="D44" s="40"/>
      <c r="E44" s="73"/>
      <c r="F44" s="74" t="str">
        <f>IF(SUMIF(ENTRADAS!$D:$D,$C44,ENTRADAS!$G:$G)-SUMIF(SAIDAS!$D:$D,$C44,SAIDAS!$G:$G)=0,"",(SUMIF(ENTRADAS!$D:$D,$C44,ENTRADAS!$G:$G)-SUMIF(SAIDAS!$D:$D,$C44,SAIDAS!$G:$G)))</f>
        <v/>
      </c>
      <c r="G44" s="75" t="str">
        <f>IFERROR(SUMIF(ENTRADAS!$D:$D,$C44,ENTRADAS!$I:$I)/SUMIF(ENTRADAS!$D:$D,$C44,ENTRADAS!$G:$G),"")</f>
        <v/>
      </c>
      <c r="H44" s="75" t="str">
        <f>IFERROR(SUMIF(SAIDAS!$D:$D,$C44,SAIDAS!$I:$I)/SUMIF(SAIDAS!$D:$D,$C44,SAIDAS!$G:$G),"")</f>
        <v/>
      </c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ht="24.75" customHeight="1">
      <c r="A45" s="39"/>
      <c r="B45" s="40"/>
      <c r="C45" s="72"/>
      <c r="D45" s="40"/>
      <c r="E45" s="73"/>
      <c r="F45" s="74" t="str">
        <f>IF(SUMIF(ENTRADAS!$D:$D,$C45,ENTRADAS!$G:$G)-SUMIF(SAIDAS!$D:$D,$C45,SAIDAS!$G:$G)=0,"",(SUMIF(ENTRADAS!$D:$D,$C45,ENTRADAS!$G:$G)-SUMIF(SAIDAS!$D:$D,$C45,SAIDAS!$G:$G)))</f>
        <v/>
      </c>
      <c r="G45" s="75" t="str">
        <f>IFERROR(SUMIF(ENTRADAS!$D:$D,$C45,ENTRADAS!$I:$I)/SUMIF(ENTRADAS!$D:$D,$C45,ENTRADAS!$G:$G),"")</f>
        <v/>
      </c>
      <c r="H45" s="75" t="str">
        <f>IFERROR(SUMIF(SAIDAS!$D:$D,$C45,SAIDAS!$I:$I)/SUMIF(SAIDAS!$D:$D,$C45,SAIDAS!$G:$G),"")</f>
        <v/>
      </c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ht="24.75" customHeight="1">
      <c r="A46" s="39"/>
      <c r="B46" s="40"/>
      <c r="C46" s="72"/>
      <c r="D46" s="40"/>
      <c r="E46" s="73"/>
      <c r="F46" s="74" t="str">
        <f>IF(SUMIF(ENTRADAS!$D:$D,$C46,ENTRADAS!$G:$G)-SUMIF(SAIDAS!$D:$D,$C46,SAIDAS!$G:$G)=0,"",(SUMIF(ENTRADAS!$D:$D,$C46,ENTRADAS!$G:$G)-SUMIF(SAIDAS!$D:$D,$C46,SAIDAS!$G:$G)))</f>
        <v/>
      </c>
      <c r="G46" s="75" t="str">
        <f>IFERROR(SUMIF(ENTRADAS!$D:$D,$C46,ENTRADAS!$I:$I)/SUMIF(ENTRADAS!$D:$D,$C46,ENTRADAS!$G:$G),"")</f>
        <v/>
      </c>
      <c r="H46" s="75" t="str">
        <f>IFERROR(SUMIF(SAIDAS!$D:$D,$C46,SAIDAS!$I:$I)/SUMIF(SAIDAS!$D:$D,$C46,SAIDAS!$G:$G),"")</f>
        <v/>
      </c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ht="24.75" customHeight="1">
      <c r="A47" s="39"/>
      <c r="B47" s="40"/>
      <c r="C47" s="72"/>
      <c r="D47" s="40"/>
      <c r="E47" s="73"/>
      <c r="F47" s="74" t="str">
        <f>IF(SUMIF(ENTRADAS!$D:$D,$C47,ENTRADAS!$G:$G)-SUMIF(SAIDAS!$D:$D,$C47,SAIDAS!$G:$G)=0,"",(SUMIF(ENTRADAS!$D:$D,$C47,ENTRADAS!$G:$G)-SUMIF(SAIDAS!$D:$D,$C47,SAIDAS!$G:$G)))</f>
        <v/>
      </c>
      <c r="G47" s="75" t="str">
        <f>IFERROR(SUMIF(ENTRADAS!$D:$D,$C47,ENTRADAS!$I:$I)/SUMIF(ENTRADAS!$D:$D,$C47,ENTRADAS!$G:$G),"")</f>
        <v/>
      </c>
      <c r="H47" s="75" t="str">
        <f>IFERROR(SUMIF(SAIDAS!$D:$D,$C47,SAIDAS!$I:$I)/SUMIF(SAIDAS!$D:$D,$C47,SAIDAS!$G:$G),"")</f>
        <v/>
      </c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ht="24.75" customHeight="1">
      <c r="A48" s="39"/>
      <c r="B48" s="40"/>
      <c r="C48" s="72"/>
      <c r="D48" s="40"/>
      <c r="E48" s="73"/>
      <c r="F48" s="74" t="str">
        <f>IF(SUMIF(ENTRADAS!$D:$D,$C48,ENTRADAS!$G:$G)-SUMIF(SAIDAS!$D:$D,$C48,SAIDAS!$G:$G)=0,"",(SUMIF(ENTRADAS!$D:$D,$C48,ENTRADAS!$G:$G)-SUMIF(SAIDAS!$D:$D,$C48,SAIDAS!$G:$G)))</f>
        <v/>
      </c>
      <c r="G48" s="75" t="str">
        <f>IFERROR(SUMIF(ENTRADAS!$D:$D,$C48,ENTRADAS!$I:$I)/SUMIF(ENTRADAS!$D:$D,$C48,ENTRADAS!$G:$G),"")</f>
        <v/>
      </c>
      <c r="H48" s="75" t="str">
        <f>IFERROR(SUMIF(SAIDAS!$D:$D,$C48,SAIDAS!$I:$I)/SUMIF(SAIDAS!$D:$D,$C48,SAIDAS!$G:$G),"")</f>
        <v/>
      </c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ht="24.75" customHeight="1">
      <c r="A49" s="39"/>
      <c r="B49" s="40"/>
      <c r="C49" s="72"/>
      <c r="D49" s="40"/>
      <c r="E49" s="73"/>
      <c r="F49" s="74" t="str">
        <f>IF(SUMIF(ENTRADAS!$D:$D,$C49,ENTRADAS!$G:$G)-SUMIF(SAIDAS!$D:$D,$C49,SAIDAS!$G:$G)=0,"",(SUMIF(ENTRADAS!$D:$D,$C49,ENTRADAS!$G:$G)-SUMIF(SAIDAS!$D:$D,$C49,SAIDAS!$G:$G)))</f>
        <v/>
      </c>
      <c r="G49" s="75" t="str">
        <f>IFERROR(SUMIF(ENTRADAS!$D:$D,$C49,ENTRADAS!$I:$I)/SUMIF(ENTRADAS!$D:$D,$C49,ENTRADAS!$G:$G),"")</f>
        <v/>
      </c>
      <c r="H49" s="75" t="str">
        <f>IFERROR(SUMIF(SAIDAS!$D:$D,$C49,SAIDAS!$I:$I)/SUMIF(SAIDAS!$D:$D,$C49,SAIDAS!$G:$G),"")</f>
        <v/>
      </c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24.75" customHeight="1">
      <c r="A50" s="39"/>
      <c r="B50" s="40"/>
      <c r="C50" s="72"/>
      <c r="D50" s="40"/>
      <c r="E50" s="73"/>
      <c r="F50" s="74" t="str">
        <f>IF(SUMIF(ENTRADAS!$D:$D,$C50,ENTRADAS!$G:$G)-SUMIF(SAIDAS!$D:$D,$C50,SAIDAS!$G:$G)=0,"",(SUMIF(ENTRADAS!$D:$D,$C50,ENTRADAS!$G:$G)-SUMIF(SAIDAS!$D:$D,$C50,SAIDAS!$G:$G)))</f>
        <v/>
      </c>
      <c r="G50" s="75" t="str">
        <f>IFERROR(SUMIF(ENTRADAS!$D:$D,$C50,ENTRADAS!$I:$I)/SUMIF(ENTRADAS!$D:$D,$C50,ENTRADAS!$G:$G),"")</f>
        <v/>
      </c>
      <c r="H50" s="75" t="str">
        <f>IFERROR(SUMIF(SAIDAS!$D:$D,$C50,SAIDAS!$I:$I)/SUMIF(SAIDAS!$D:$D,$C50,SAIDAS!$G:$G),"")</f>
        <v/>
      </c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24.75" customHeight="1">
      <c r="A51" s="39"/>
      <c r="B51" s="40"/>
      <c r="C51" s="72"/>
      <c r="D51" s="40"/>
      <c r="E51" s="73"/>
      <c r="F51" s="74" t="str">
        <f>IF(SUMIF(ENTRADAS!$D:$D,$C51,ENTRADAS!$G:$G)-SUMIF(SAIDAS!$D:$D,$C51,SAIDAS!$G:$G)=0,"",(SUMIF(ENTRADAS!$D:$D,$C51,ENTRADAS!$G:$G)-SUMIF(SAIDAS!$D:$D,$C51,SAIDAS!$G:$G)))</f>
        <v/>
      </c>
      <c r="G51" s="75" t="str">
        <f>IFERROR(SUMIF(ENTRADAS!$D:$D,$C51,ENTRADAS!$I:$I)/SUMIF(ENTRADAS!$D:$D,$C51,ENTRADAS!$G:$G),"")</f>
        <v/>
      </c>
      <c r="H51" s="75" t="str">
        <f>IFERROR(SUMIF(SAIDAS!$D:$D,$C51,SAIDAS!$I:$I)/SUMIF(SAIDAS!$D:$D,$C51,SAIDAS!$G:$G),"")</f>
        <v/>
      </c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24.75" customHeight="1">
      <c r="A52" s="39"/>
      <c r="B52" s="40"/>
      <c r="C52" s="72"/>
      <c r="D52" s="40"/>
      <c r="E52" s="73"/>
      <c r="F52" s="74" t="str">
        <f>IF(SUMIF(ENTRADAS!$D:$D,$C52,ENTRADAS!$G:$G)-SUMIF(SAIDAS!$D:$D,$C52,SAIDAS!$G:$G)=0,"",(SUMIF(ENTRADAS!$D:$D,$C52,ENTRADAS!$G:$G)-SUMIF(SAIDAS!$D:$D,$C52,SAIDAS!$G:$G)))</f>
        <v/>
      </c>
      <c r="G52" s="75" t="str">
        <f>IFERROR(SUMIF(ENTRADAS!$D:$D,$C52,ENTRADAS!$I:$I)/SUMIF(ENTRADAS!$D:$D,$C52,ENTRADAS!$G:$G),"")</f>
        <v/>
      </c>
      <c r="H52" s="75" t="str">
        <f>IFERROR(SUMIF(SAIDAS!$D:$D,$C52,SAIDAS!$I:$I)/SUMIF(SAIDAS!$D:$D,$C52,SAIDAS!$G:$G),"")</f>
        <v/>
      </c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24.75" customHeight="1">
      <c r="A53" s="39"/>
      <c r="B53" s="40"/>
      <c r="C53" s="72"/>
      <c r="D53" s="40"/>
      <c r="E53" s="73"/>
      <c r="F53" s="74" t="str">
        <f>IF(SUMIF(ENTRADAS!$D:$D,$C53,ENTRADAS!$G:$G)-SUMIF(SAIDAS!$D:$D,$C53,SAIDAS!$G:$G)=0,"",(SUMIF(ENTRADAS!$D:$D,$C53,ENTRADAS!$G:$G)-SUMIF(SAIDAS!$D:$D,$C53,SAIDAS!$G:$G)))</f>
        <v/>
      </c>
      <c r="G53" s="75" t="str">
        <f>IFERROR(SUMIF(ENTRADAS!$D:$D,$C53,ENTRADAS!$I:$I)/SUMIF(ENTRADAS!$D:$D,$C53,ENTRADAS!$G:$G),"")</f>
        <v/>
      </c>
      <c r="H53" s="75" t="str">
        <f>IFERROR(SUMIF(SAIDAS!$D:$D,$C53,SAIDAS!$I:$I)/SUMIF(SAIDAS!$D:$D,$C53,SAIDAS!$G:$G),"")</f>
        <v/>
      </c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24.75" customHeight="1">
      <c r="A54" s="39"/>
      <c r="B54" s="40"/>
      <c r="C54" s="72"/>
      <c r="D54" s="40"/>
      <c r="E54" s="73"/>
      <c r="F54" s="74" t="str">
        <f>IF(SUMIF(ENTRADAS!$D:$D,$C54,ENTRADAS!$G:$G)-SUMIF(SAIDAS!$D:$D,$C54,SAIDAS!$G:$G)=0,"",(SUMIF(ENTRADAS!$D:$D,$C54,ENTRADAS!$G:$G)-SUMIF(SAIDAS!$D:$D,$C54,SAIDAS!$G:$G)))</f>
        <v/>
      </c>
      <c r="G54" s="75" t="str">
        <f>IFERROR(SUMIF(ENTRADAS!$D:$D,$C54,ENTRADAS!$I:$I)/SUMIF(ENTRADAS!$D:$D,$C54,ENTRADAS!$G:$G),"")</f>
        <v/>
      </c>
      <c r="H54" s="75" t="str">
        <f>IFERROR(SUMIF(SAIDAS!$D:$D,$C54,SAIDAS!$I:$I)/SUMIF(SAIDAS!$D:$D,$C54,SAIDAS!$G:$G),"")</f>
        <v/>
      </c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24.75" customHeight="1">
      <c r="A55" s="39"/>
      <c r="B55" s="40"/>
      <c r="C55" s="72"/>
      <c r="D55" s="40"/>
      <c r="E55" s="73"/>
      <c r="F55" s="74" t="str">
        <f>IF(SUMIF(ENTRADAS!$D:$D,$C55,ENTRADAS!$G:$G)-SUMIF(SAIDAS!$D:$D,$C55,SAIDAS!$G:$G)=0,"",(SUMIF(ENTRADAS!$D:$D,$C55,ENTRADAS!$G:$G)-SUMIF(SAIDAS!$D:$D,$C55,SAIDAS!$G:$G)))</f>
        <v/>
      </c>
      <c r="G55" s="75" t="str">
        <f>IFERROR(SUMIF(ENTRADAS!$D:$D,$C55,ENTRADAS!$I:$I)/SUMIF(ENTRADAS!$D:$D,$C55,ENTRADAS!$G:$G),"")</f>
        <v/>
      </c>
      <c r="H55" s="75" t="str">
        <f>IFERROR(SUMIF(SAIDAS!$D:$D,$C55,SAIDAS!$I:$I)/SUMIF(SAIDAS!$D:$D,$C55,SAIDAS!$G:$G),"")</f>
        <v/>
      </c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24.75" customHeight="1">
      <c r="A56" s="39"/>
      <c r="B56" s="40"/>
      <c r="C56" s="72"/>
      <c r="D56" s="40"/>
      <c r="E56" s="73"/>
      <c r="F56" s="74" t="str">
        <f>IF(SUMIF(ENTRADAS!$D:$D,$C56,ENTRADAS!$G:$G)-SUMIF(SAIDAS!$D:$D,$C56,SAIDAS!$G:$G)=0,"",(SUMIF(ENTRADAS!$D:$D,$C56,ENTRADAS!$G:$G)-SUMIF(SAIDAS!$D:$D,$C56,SAIDAS!$G:$G)))</f>
        <v/>
      </c>
      <c r="G56" s="75" t="str">
        <f>IFERROR(SUMIF(ENTRADAS!$D:$D,$C56,ENTRADAS!$I:$I)/SUMIF(ENTRADAS!$D:$D,$C56,ENTRADAS!$G:$G),"")</f>
        <v/>
      </c>
      <c r="H56" s="75" t="str">
        <f>IFERROR(SUMIF(SAIDAS!$D:$D,$C56,SAIDAS!$I:$I)/SUMIF(SAIDAS!$D:$D,$C56,SAIDAS!$G:$G),"")</f>
        <v/>
      </c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24.75" customHeight="1">
      <c r="A57" s="39"/>
      <c r="B57" s="40"/>
      <c r="C57" s="72"/>
      <c r="D57" s="40"/>
      <c r="E57" s="73"/>
      <c r="F57" s="74" t="str">
        <f>IF(SUMIF(ENTRADAS!$D:$D,$C57,ENTRADAS!$G:$G)-SUMIF(SAIDAS!$D:$D,$C57,SAIDAS!$G:$G)=0,"",(SUMIF(ENTRADAS!$D:$D,$C57,ENTRADAS!$G:$G)-SUMIF(SAIDAS!$D:$D,$C57,SAIDAS!$G:$G)))</f>
        <v/>
      </c>
      <c r="G57" s="75" t="str">
        <f>IFERROR(SUMIF(ENTRADAS!$D:$D,$C57,ENTRADAS!$I:$I)/SUMIF(ENTRADAS!$D:$D,$C57,ENTRADAS!$G:$G),"")</f>
        <v/>
      </c>
      <c r="H57" s="75" t="str">
        <f>IFERROR(SUMIF(SAIDAS!$D:$D,$C57,SAIDAS!$I:$I)/SUMIF(SAIDAS!$D:$D,$C57,SAIDAS!$G:$G),"")</f>
        <v/>
      </c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24.75" customHeight="1">
      <c r="A58" s="39"/>
      <c r="B58" s="40"/>
      <c r="C58" s="72"/>
      <c r="D58" s="40"/>
      <c r="E58" s="73"/>
      <c r="F58" s="74" t="str">
        <f>IF(SUMIF(ENTRADAS!$D:$D,$C58,ENTRADAS!$G:$G)-SUMIF(SAIDAS!$D:$D,$C58,SAIDAS!$G:$G)=0,"",(SUMIF(ENTRADAS!$D:$D,$C58,ENTRADAS!$G:$G)-SUMIF(SAIDAS!$D:$D,$C58,SAIDAS!$G:$G)))</f>
        <v/>
      </c>
      <c r="G58" s="75" t="str">
        <f>IFERROR(SUMIF(ENTRADAS!$D:$D,$C58,ENTRADAS!$I:$I)/SUMIF(ENTRADAS!$D:$D,$C58,ENTRADAS!$G:$G),"")</f>
        <v/>
      </c>
      <c r="H58" s="75" t="str">
        <f>IFERROR(SUMIF(SAIDAS!$D:$D,$C58,SAIDAS!$I:$I)/SUMIF(SAIDAS!$D:$D,$C58,SAIDAS!$G:$G),"")</f>
        <v/>
      </c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24.75" customHeight="1">
      <c r="A59" s="39"/>
      <c r="B59" s="40"/>
      <c r="C59" s="72"/>
      <c r="D59" s="40"/>
      <c r="E59" s="73"/>
      <c r="F59" s="74" t="str">
        <f>IF(SUMIF(ENTRADAS!$D:$D,$C59,ENTRADAS!$G:$G)-SUMIF(SAIDAS!$D:$D,$C59,SAIDAS!$G:$G)=0,"",(SUMIF(ENTRADAS!$D:$D,$C59,ENTRADAS!$G:$G)-SUMIF(SAIDAS!$D:$D,$C59,SAIDAS!$G:$G)))</f>
        <v/>
      </c>
      <c r="G59" s="75" t="str">
        <f>IFERROR(SUMIF(ENTRADAS!$D:$D,$C59,ENTRADAS!$I:$I)/SUMIF(ENTRADAS!$D:$D,$C59,ENTRADAS!$G:$G),"")</f>
        <v/>
      </c>
      <c r="H59" s="75" t="str">
        <f>IFERROR(SUMIF(SAIDAS!$D:$D,$C59,SAIDAS!$I:$I)/SUMIF(SAIDAS!$D:$D,$C59,SAIDAS!$G:$G),"")</f>
        <v/>
      </c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ht="24.75" customHeight="1">
      <c r="A60" s="39"/>
      <c r="B60" s="40"/>
      <c r="C60" s="72"/>
      <c r="D60" s="40"/>
      <c r="E60" s="73"/>
      <c r="F60" s="74" t="str">
        <f>IF(SUMIF(ENTRADAS!$D:$D,$C60,ENTRADAS!$G:$G)-SUMIF(SAIDAS!$D:$D,$C60,SAIDAS!$G:$G)=0,"",(SUMIF(ENTRADAS!$D:$D,$C60,ENTRADAS!$G:$G)-SUMIF(SAIDAS!$D:$D,$C60,SAIDAS!$G:$G)))</f>
        <v/>
      </c>
      <c r="G60" s="75" t="str">
        <f>IFERROR(SUMIF(ENTRADAS!$D:$D,$C60,ENTRADAS!$I:$I)/SUMIF(ENTRADAS!$D:$D,$C60,ENTRADAS!$G:$G),"")</f>
        <v/>
      </c>
      <c r="H60" s="75" t="str">
        <f>IFERROR(SUMIF(SAIDAS!$D:$D,$C60,SAIDAS!$I:$I)/SUMIF(SAIDAS!$D:$D,$C60,SAIDAS!$G:$G),"")</f>
        <v/>
      </c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24.75" customHeight="1">
      <c r="A61" s="39"/>
      <c r="B61" s="40"/>
      <c r="C61" s="72"/>
      <c r="D61" s="40"/>
      <c r="E61" s="73"/>
      <c r="F61" s="74" t="str">
        <f>IF(SUMIF(ENTRADAS!$D:$D,$C61,ENTRADAS!$G:$G)-SUMIF(SAIDAS!$D:$D,$C61,SAIDAS!$G:$G)=0,"",(SUMIF(ENTRADAS!$D:$D,$C61,ENTRADAS!$G:$G)-SUMIF(SAIDAS!$D:$D,$C61,SAIDAS!$G:$G)))</f>
        <v/>
      </c>
      <c r="G61" s="75" t="str">
        <f>IFERROR(SUMIF(ENTRADAS!$D:$D,$C61,ENTRADAS!$I:$I)/SUMIF(ENTRADAS!$D:$D,$C61,ENTRADAS!$G:$G),"")</f>
        <v/>
      </c>
      <c r="H61" s="75" t="str">
        <f>IFERROR(SUMIF(SAIDAS!$D:$D,$C61,SAIDAS!$I:$I)/SUMIF(SAIDAS!$D:$D,$C61,SAIDAS!$G:$G),"")</f>
        <v/>
      </c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24.75" customHeight="1">
      <c r="A62" s="39"/>
      <c r="B62" s="40"/>
      <c r="C62" s="72"/>
      <c r="D62" s="40"/>
      <c r="E62" s="73"/>
      <c r="F62" s="74" t="str">
        <f>IF(SUMIF(ENTRADAS!$D:$D,$C62,ENTRADAS!$G:$G)-SUMIF(SAIDAS!$D:$D,$C62,SAIDAS!$G:$G)=0,"",(SUMIF(ENTRADAS!$D:$D,$C62,ENTRADAS!$G:$G)-SUMIF(SAIDAS!$D:$D,$C62,SAIDAS!$G:$G)))</f>
        <v/>
      </c>
      <c r="G62" s="75" t="str">
        <f>IFERROR(SUMIF(ENTRADAS!$D:$D,$C62,ENTRADAS!$I:$I)/SUMIF(ENTRADAS!$D:$D,$C62,ENTRADAS!$G:$G),"")</f>
        <v/>
      </c>
      <c r="H62" s="75" t="str">
        <f>IFERROR(SUMIF(SAIDAS!$D:$D,$C62,SAIDAS!$I:$I)/SUMIF(SAIDAS!$D:$D,$C62,SAIDAS!$G:$G),"")</f>
        <v/>
      </c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ht="24.75" customHeight="1">
      <c r="A63" s="39"/>
      <c r="B63" s="40"/>
      <c r="C63" s="72"/>
      <c r="D63" s="40"/>
      <c r="E63" s="73"/>
      <c r="F63" s="74" t="str">
        <f>IF(SUMIF(ENTRADAS!$D:$D,$C63,ENTRADAS!$G:$G)-SUMIF(SAIDAS!$D:$D,$C63,SAIDAS!$G:$G)=0,"",(SUMIF(ENTRADAS!$D:$D,$C63,ENTRADAS!$G:$G)-SUMIF(SAIDAS!$D:$D,$C63,SAIDAS!$G:$G)))</f>
        <v/>
      </c>
      <c r="G63" s="75" t="str">
        <f>IFERROR(SUMIF(ENTRADAS!$D:$D,$C63,ENTRADAS!$I:$I)/SUMIF(ENTRADAS!$D:$D,$C63,ENTRADAS!$G:$G),"")</f>
        <v/>
      </c>
      <c r="H63" s="75" t="str">
        <f>IFERROR(SUMIF(SAIDAS!$D:$D,$C63,SAIDAS!$I:$I)/SUMIF(SAIDAS!$D:$D,$C63,SAIDAS!$G:$G),"")</f>
        <v/>
      </c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ht="24.75" customHeight="1">
      <c r="A64" s="39"/>
      <c r="B64" s="40"/>
      <c r="C64" s="72"/>
      <c r="D64" s="40"/>
      <c r="E64" s="73"/>
      <c r="F64" s="74" t="str">
        <f>IF(SUMIF(ENTRADAS!$D:$D,$C64,ENTRADAS!$G:$G)-SUMIF(SAIDAS!$D:$D,$C64,SAIDAS!$G:$G)=0,"",(SUMIF(ENTRADAS!$D:$D,$C64,ENTRADAS!$G:$G)-SUMIF(SAIDAS!$D:$D,$C64,SAIDAS!$G:$G)))</f>
        <v/>
      </c>
      <c r="G64" s="75" t="str">
        <f>IFERROR(SUMIF(ENTRADAS!$D:$D,$C64,ENTRADAS!$I:$I)/SUMIF(ENTRADAS!$D:$D,$C64,ENTRADAS!$G:$G),"")</f>
        <v/>
      </c>
      <c r="H64" s="75" t="str">
        <f>IFERROR(SUMIF(SAIDAS!$D:$D,$C64,SAIDAS!$I:$I)/SUMIF(SAIDAS!$D:$D,$C64,SAIDAS!$G:$G),"")</f>
        <v/>
      </c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ht="24.75" customHeight="1">
      <c r="A65" s="39"/>
      <c r="B65" s="40"/>
      <c r="C65" s="72"/>
      <c r="D65" s="40"/>
      <c r="E65" s="73"/>
      <c r="F65" s="74" t="str">
        <f>IF(SUMIF(ENTRADAS!$D:$D,$C65,ENTRADAS!$G:$G)-SUMIF(SAIDAS!$D:$D,$C65,SAIDAS!$G:$G)=0,"",(SUMIF(ENTRADAS!$D:$D,$C65,ENTRADAS!$G:$G)-SUMIF(SAIDAS!$D:$D,$C65,SAIDAS!$G:$G)))</f>
        <v/>
      </c>
      <c r="G65" s="75" t="str">
        <f>IFERROR(SUMIF(ENTRADAS!$D:$D,$C65,ENTRADAS!$I:$I)/SUMIF(ENTRADAS!$D:$D,$C65,ENTRADAS!$G:$G),"")</f>
        <v/>
      </c>
      <c r="H65" s="75" t="str">
        <f>IFERROR(SUMIF(SAIDAS!$D:$D,$C65,SAIDAS!$I:$I)/SUMIF(SAIDAS!$D:$D,$C65,SAIDAS!$G:$G),"")</f>
        <v/>
      </c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ht="24.75" customHeight="1">
      <c r="A66" s="39"/>
      <c r="B66" s="40"/>
      <c r="C66" s="72"/>
      <c r="D66" s="40"/>
      <c r="E66" s="73"/>
      <c r="F66" s="74" t="str">
        <f>IF(SUMIF(ENTRADAS!$D:$D,$C66,ENTRADAS!$G:$G)-SUMIF(SAIDAS!$D:$D,$C66,SAIDAS!$G:$G)=0,"",(SUMIF(ENTRADAS!$D:$D,$C66,ENTRADAS!$G:$G)-SUMIF(SAIDAS!$D:$D,$C66,SAIDAS!$G:$G)))</f>
        <v/>
      </c>
      <c r="G66" s="75" t="str">
        <f>IFERROR(SUMIF(ENTRADAS!$D:$D,$C66,ENTRADAS!$I:$I)/SUMIF(ENTRADAS!$D:$D,$C66,ENTRADAS!$G:$G),"")</f>
        <v/>
      </c>
      <c r="H66" s="75" t="str">
        <f>IFERROR(SUMIF(SAIDAS!$D:$D,$C66,SAIDAS!$I:$I)/SUMIF(SAIDAS!$D:$D,$C66,SAIDAS!$G:$G),"")</f>
        <v/>
      </c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ht="24.75" customHeight="1">
      <c r="A67" s="39"/>
      <c r="B67" s="40"/>
      <c r="C67" s="72"/>
      <c r="D67" s="40"/>
      <c r="E67" s="73"/>
      <c r="F67" s="74" t="str">
        <f>IF(SUMIF(ENTRADAS!$D:$D,$C67,ENTRADAS!$G:$G)-SUMIF(SAIDAS!$D:$D,$C67,SAIDAS!$G:$G)=0,"",(SUMIF(ENTRADAS!$D:$D,$C67,ENTRADAS!$G:$G)-SUMIF(SAIDAS!$D:$D,$C67,SAIDAS!$G:$G)))</f>
        <v/>
      </c>
      <c r="G67" s="75" t="str">
        <f>IFERROR(SUMIF(ENTRADAS!$D:$D,$C67,ENTRADAS!$I:$I)/SUMIF(ENTRADAS!$D:$D,$C67,ENTRADAS!$G:$G),"")</f>
        <v/>
      </c>
      <c r="H67" s="75" t="str">
        <f>IFERROR(SUMIF(SAIDAS!$D:$D,$C67,SAIDAS!$I:$I)/SUMIF(SAIDAS!$D:$D,$C67,SAIDAS!$G:$G),"")</f>
        <v/>
      </c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ht="24.75" customHeight="1">
      <c r="A68" s="39"/>
      <c r="B68" s="40"/>
      <c r="C68" s="72"/>
      <c r="D68" s="40"/>
      <c r="E68" s="73"/>
      <c r="F68" s="74" t="str">
        <f>IF(SUMIF(ENTRADAS!$D:$D,$C68,ENTRADAS!$G:$G)-SUMIF(SAIDAS!$D:$D,$C68,SAIDAS!$G:$G)=0,"",(SUMIF(ENTRADAS!$D:$D,$C68,ENTRADAS!$G:$G)-SUMIF(SAIDAS!$D:$D,$C68,SAIDAS!$G:$G)))</f>
        <v/>
      </c>
      <c r="G68" s="75" t="str">
        <f>IFERROR(SUMIF(ENTRADAS!$D:$D,$C68,ENTRADAS!$I:$I)/SUMIF(ENTRADAS!$D:$D,$C68,ENTRADAS!$G:$G),"")</f>
        <v/>
      </c>
      <c r="H68" s="75" t="str">
        <f>IFERROR(SUMIF(SAIDAS!$D:$D,$C68,SAIDAS!$I:$I)/SUMIF(SAIDAS!$D:$D,$C68,SAIDAS!$G:$G),"")</f>
        <v/>
      </c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ht="24.75" customHeight="1">
      <c r="A69" s="39"/>
      <c r="B69" s="40"/>
      <c r="C69" s="72"/>
      <c r="D69" s="40"/>
      <c r="E69" s="73"/>
      <c r="F69" s="74" t="str">
        <f>IF(SUMIF(ENTRADAS!$D:$D,$C69,ENTRADAS!$G:$G)-SUMIF(SAIDAS!$D:$D,$C69,SAIDAS!$G:$G)=0,"",(SUMIF(ENTRADAS!$D:$D,$C69,ENTRADAS!$G:$G)-SUMIF(SAIDAS!$D:$D,$C69,SAIDAS!$G:$G)))</f>
        <v/>
      </c>
      <c r="G69" s="75" t="str">
        <f>IFERROR(SUMIF(ENTRADAS!$D:$D,$C69,ENTRADAS!$I:$I)/SUMIF(ENTRADAS!$D:$D,$C69,ENTRADAS!$G:$G),"")</f>
        <v/>
      </c>
      <c r="H69" s="75" t="str">
        <f>IFERROR(SUMIF(SAIDAS!$D:$D,$C69,SAIDAS!$I:$I)/SUMIF(SAIDAS!$D:$D,$C69,SAIDAS!$G:$G),"")</f>
        <v/>
      </c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ht="24.75" customHeight="1">
      <c r="A70" s="39"/>
      <c r="B70" s="40"/>
      <c r="C70" s="72"/>
      <c r="D70" s="40"/>
      <c r="E70" s="73"/>
      <c r="F70" s="74" t="str">
        <f>IF(SUMIF(ENTRADAS!$D:$D,$C70,ENTRADAS!$G:$G)-SUMIF(SAIDAS!$D:$D,$C70,SAIDAS!$G:$G)=0,"",(SUMIF(ENTRADAS!$D:$D,$C70,ENTRADAS!$G:$G)-SUMIF(SAIDAS!$D:$D,$C70,SAIDAS!$G:$G)))</f>
        <v/>
      </c>
      <c r="G70" s="75" t="str">
        <f>IFERROR(SUMIF(ENTRADAS!$D:$D,$C70,ENTRADAS!$I:$I)/SUMIF(ENTRADAS!$D:$D,$C70,ENTRADAS!$G:$G),"")</f>
        <v/>
      </c>
      <c r="H70" s="75" t="str">
        <f>IFERROR(SUMIF(SAIDAS!$D:$D,$C70,SAIDAS!$I:$I)/SUMIF(SAIDAS!$D:$D,$C70,SAIDAS!$G:$G),"")</f>
        <v/>
      </c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ht="24.75" customHeight="1">
      <c r="A71" s="39"/>
      <c r="B71" s="40"/>
      <c r="C71" s="72"/>
      <c r="D71" s="40"/>
      <c r="E71" s="73"/>
      <c r="F71" s="74" t="str">
        <f>IF(SUMIF(ENTRADAS!$D:$D,$C71,ENTRADAS!$G:$G)-SUMIF(SAIDAS!$D:$D,$C71,SAIDAS!$G:$G)=0,"",(SUMIF(ENTRADAS!$D:$D,$C71,ENTRADAS!$G:$G)-SUMIF(SAIDAS!$D:$D,$C71,SAIDAS!$G:$G)))</f>
        <v/>
      </c>
      <c r="G71" s="75" t="str">
        <f>IFERROR(SUMIF(ENTRADAS!$D:$D,$C71,ENTRADAS!$I:$I)/SUMIF(ENTRADAS!$D:$D,$C71,ENTRADAS!$G:$G),"")</f>
        <v/>
      </c>
      <c r="H71" s="75" t="str">
        <f>IFERROR(SUMIF(SAIDAS!$D:$D,$C71,SAIDAS!$I:$I)/SUMIF(SAIDAS!$D:$D,$C71,SAIDAS!$G:$G),"")</f>
        <v/>
      </c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ht="24.75" customHeight="1">
      <c r="A72" s="39"/>
      <c r="B72" s="40"/>
      <c r="C72" s="72"/>
      <c r="D72" s="40"/>
      <c r="E72" s="73"/>
      <c r="F72" s="74" t="str">
        <f>IF(SUMIF(ENTRADAS!$D:$D,$C72,ENTRADAS!$G:$G)-SUMIF(SAIDAS!$D:$D,$C72,SAIDAS!$G:$G)=0,"",(SUMIF(ENTRADAS!$D:$D,$C72,ENTRADAS!$G:$G)-SUMIF(SAIDAS!$D:$D,$C72,SAIDAS!$G:$G)))</f>
        <v/>
      </c>
      <c r="G72" s="75" t="str">
        <f>IFERROR(SUMIF(ENTRADAS!$D:$D,$C72,ENTRADAS!$I:$I)/SUMIF(ENTRADAS!$D:$D,$C72,ENTRADAS!$G:$G),"")</f>
        <v/>
      </c>
      <c r="H72" s="75" t="str">
        <f>IFERROR(SUMIF(SAIDAS!$D:$D,$C72,SAIDAS!$I:$I)/SUMIF(SAIDAS!$D:$D,$C72,SAIDAS!$G:$G),"")</f>
        <v/>
      </c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24.75" customHeight="1">
      <c r="A73" s="39"/>
      <c r="B73" s="40"/>
      <c r="C73" s="72"/>
      <c r="D73" s="40"/>
      <c r="E73" s="73"/>
      <c r="F73" s="74" t="str">
        <f>IF(SUMIF(ENTRADAS!$D:$D,$C73,ENTRADAS!$G:$G)-SUMIF(SAIDAS!$D:$D,$C73,SAIDAS!$G:$G)=0,"",(SUMIF(ENTRADAS!$D:$D,$C73,ENTRADAS!$G:$G)-SUMIF(SAIDAS!$D:$D,$C73,SAIDAS!$G:$G)))</f>
        <v/>
      </c>
      <c r="G73" s="75" t="str">
        <f>IFERROR(SUMIF(ENTRADAS!$D:$D,$C73,ENTRADAS!$I:$I)/SUMIF(ENTRADAS!$D:$D,$C73,ENTRADAS!$G:$G),"")</f>
        <v/>
      </c>
      <c r="H73" s="75" t="str">
        <f>IFERROR(SUMIF(SAIDAS!$D:$D,$C73,SAIDAS!$I:$I)/SUMIF(SAIDAS!$D:$D,$C73,SAIDAS!$G:$G),"")</f>
        <v/>
      </c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ht="24.75" customHeight="1">
      <c r="A74" s="39"/>
      <c r="B74" s="40"/>
      <c r="C74" s="72"/>
      <c r="D74" s="40"/>
      <c r="E74" s="73"/>
      <c r="F74" s="74" t="str">
        <f>IF(SUMIF(ENTRADAS!$D:$D,$C74,ENTRADAS!$G:$G)-SUMIF(SAIDAS!$D:$D,$C74,SAIDAS!$G:$G)=0,"",(SUMIF(ENTRADAS!$D:$D,$C74,ENTRADAS!$G:$G)-SUMIF(SAIDAS!$D:$D,$C74,SAIDAS!$G:$G)))</f>
        <v/>
      </c>
      <c r="G74" s="75" t="str">
        <f>IFERROR(SUMIF(ENTRADAS!$D:$D,$C74,ENTRADAS!$I:$I)/SUMIF(ENTRADAS!$D:$D,$C74,ENTRADAS!$G:$G),"")</f>
        <v/>
      </c>
      <c r="H74" s="75" t="str">
        <f>IFERROR(SUMIF(SAIDAS!$D:$D,$C74,SAIDAS!$I:$I)/SUMIF(SAIDAS!$D:$D,$C74,SAIDAS!$G:$G),"")</f>
        <v/>
      </c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24.75" customHeight="1">
      <c r="A75" s="39"/>
      <c r="B75" s="40"/>
      <c r="C75" s="72"/>
      <c r="D75" s="40"/>
      <c r="E75" s="73"/>
      <c r="F75" s="74" t="str">
        <f>IF(SUMIF(ENTRADAS!$D:$D,$C75,ENTRADAS!$G:$G)-SUMIF(SAIDAS!$D:$D,$C75,SAIDAS!$G:$G)=0,"",(SUMIF(ENTRADAS!$D:$D,$C75,ENTRADAS!$G:$G)-SUMIF(SAIDAS!$D:$D,$C75,SAIDAS!$G:$G)))</f>
        <v/>
      </c>
      <c r="G75" s="75" t="str">
        <f>IFERROR(SUMIF(ENTRADAS!$D:$D,$C75,ENTRADAS!$I:$I)/SUMIF(ENTRADAS!$D:$D,$C75,ENTRADAS!$G:$G),"")</f>
        <v/>
      </c>
      <c r="H75" s="75" t="str">
        <f>IFERROR(SUMIF(SAIDAS!$D:$D,$C75,SAIDAS!$I:$I)/SUMIF(SAIDAS!$D:$D,$C75,SAIDAS!$G:$G),"")</f>
        <v/>
      </c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24.75" customHeight="1">
      <c r="A76" s="39"/>
      <c r="B76" s="40"/>
      <c r="C76" s="72"/>
      <c r="D76" s="40"/>
      <c r="E76" s="73"/>
      <c r="F76" s="74" t="str">
        <f>IF(SUMIF(ENTRADAS!$D:$D,$C76,ENTRADAS!$G:$G)-SUMIF(SAIDAS!$D:$D,$C76,SAIDAS!$G:$G)=0,"",(SUMIF(ENTRADAS!$D:$D,$C76,ENTRADAS!$G:$G)-SUMIF(SAIDAS!$D:$D,$C76,SAIDAS!$G:$G)))</f>
        <v/>
      </c>
      <c r="G76" s="75" t="str">
        <f>IFERROR(SUMIF(ENTRADAS!$D:$D,$C76,ENTRADAS!$I:$I)/SUMIF(ENTRADAS!$D:$D,$C76,ENTRADAS!$G:$G),"")</f>
        <v/>
      </c>
      <c r="H76" s="75" t="str">
        <f>IFERROR(SUMIF(SAIDAS!$D:$D,$C76,SAIDAS!$I:$I)/SUMIF(SAIDAS!$D:$D,$C76,SAIDAS!$G:$G),"")</f>
        <v/>
      </c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24.75" customHeight="1">
      <c r="A77" s="39"/>
      <c r="B77" s="40"/>
      <c r="C77" s="72"/>
      <c r="D77" s="40"/>
      <c r="E77" s="73"/>
      <c r="F77" s="74" t="str">
        <f>IF(SUMIF(ENTRADAS!$D:$D,$C77,ENTRADAS!$G:$G)-SUMIF(SAIDAS!$D:$D,$C77,SAIDAS!$G:$G)=0,"",(SUMIF(ENTRADAS!$D:$D,$C77,ENTRADAS!$G:$G)-SUMIF(SAIDAS!$D:$D,$C77,SAIDAS!$G:$G)))</f>
        <v/>
      </c>
      <c r="G77" s="75" t="str">
        <f>IFERROR(SUMIF(ENTRADAS!$D:$D,$C77,ENTRADAS!$I:$I)/SUMIF(ENTRADAS!$D:$D,$C77,ENTRADAS!$G:$G),"")</f>
        <v/>
      </c>
      <c r="H77" s="75" t="str">
        <f>IFERROR(SUMIF(SAIDAS!$D:$D,$C77,SAIDAS!$I:$I)/SUMIF(SAIDAS!$D:$D,$C77,SAIDAS!$G:$G),"")</f>
        <v/>
      </c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24.75" customHeight="1">
      <c r="A78" s="39"/>
      <c r="B78" s="40"/>
      <c r="C78" s="72"/>
      <c r="D78" s="40"/>
      <c r="E78" s="73"/>
      <c r="F78" s="74" t="str">
        <f>IF(SUMIF(ENTRADAS!$D:$D,$C78,ENTRADAS!$G:$G)-SUMIF(SAIDAS!$D:$D,$C78,SAIDAS!$G:$G)=0,"",(SUMIF(ENTRADAS!$D:$D,$C78,ENTRADAS!$G:$G)-SUMIF(SAIDAS!$D:$D,$C78,SAIDAS!$G:$G)))</f>
        <v/>
      </c>
      <c r="G78" s="75" t="str">
        <f>IFERROR(SUMIF(ENTRADAS!$D:$D,$C78,ENTRADAS!$I:$I)/SUMIF(ENTRADAS!$D:$D,$C78,ENTRADAS!$G:$G),"")</f>
        <v/>
      </c>
      <c r="H78" s="75" t="str">
        <f>IFERROR(SUMIF(SAIDAS!$D:$D,$C78,SAIDAS!$I:$I)/SUMIF(SAIDAS!$D:$D,$C78,SAIDAS!$G:$G),"")</f>
        <v/>
      </c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24.75" customHeight="1">
      <c r="A79" s="39"/>
      <c r="B79" s="40"/>
      <c r="C79" s="72"/>
      <c r="D79" s="40"/>
      <c r="E79" s="73"/>
      <c r="F79" s="74" t="str">
        <f>IF(SUMIF(ENTRADAS!$D:$D,$C79,ENTRADAS!$G:$G)-SUMIF(SAIDAS!$D:$D,$C79,SAIDAS!$G:$G)=0,"",(SUMIF(ENTRADAS!$D:$D,$C79,ENTRADAS!$G:$G)-SUMIF(SAIDAS!$D:$D,$C79,SAIDAS!$G:$G)))</f>
        <v/>
      </c>
      <c r="G79" s="75" t="str">
        <f>IFERROR(SUMIF(ENTRADAS!$D:$D,$C79,ENTRADAS!$I:$I)/SUMIF(ENTRADAS!$D:$D,$C79,ENTRADAS!$G:$G),"")</f>
        <v/>
      </c>
      <c r="H79" s="75" t="str">
        <f>IFERROR(SUMIF(SAIDAS!$D:$D,$C79,SAIDAS!$I:$I)/SUMIF(SAIDAS!$D:$D,$C79,SAIDAS!$G:$G),"")</f>
        <v/>
      </c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24.75" customHeight="1">
      <c r="A80" s="39"/>
      <c r="B80" s="40"/>
      <c r="C80" s="72"/>
      <c r="D80" s="40"/>
      <c r="E80" s="73"/>
      <c r="F80" s="74" t="str">
        <f>IF(SUMIF(ENTRADAS!$D:$D,$C80,ENTRADAS!$G:$G)-SUMIF(SAIDAS!$D:$D,$C80,SAIDAS!$G:$G)=0,"",(SUMIF(ENTRADAS!$D:$D,$C80,ENTRADAS!$G:$G)-SUMIF(SAIDAS!$D:$D,$C80,SAIDAS!$G:$G)))</f>
        <v/>
      </c>
      <c r="G80" s="75" t="str">
        <f>IFERROR(SUMIF(ENTRADAS!$D:$D,$C80,ENTRADAS!$I:$I)/SUMIF(ENTRADAS!$D:$D,$C80,ENTRADAS!$G:$G),"")</f>
        <v/>
      </c>
      <c r="H80" s="75" t="str">
        <f>IFERROR(SUMIF(SAIDAS!$D:$D,$C80,SAIDAS!$I:$I)/SUMIF(SAIDAS!$D:$D,$C80,SAIDAS!$G:$G),"")</f>
        <v/>
      </c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24.75" customHeight="1">
      <c r="A81" s="39"/>
      <c r="B81" s="40"/>
      <c r="C81" s="72"/>
      <c r="D81" s="40"/>
      <c r="E81" s="73"/>
      <c r="F81" s="74" t="str">
        <f>IF(SUMIF(ENTRADAS!$D:$D,$C81,ENTRADAS!$G:$G)-SUMIF(SAIDAS!$D:$D,$C81,SAIDAS!$G:$G)=0,"",(SUMIF(ENTRADAS!$D:$D,$C81,ENTRADAS!$G:$G)-SUMIF(SAIDAS!$D:$D,$C81,SAIDAS!$G:$G)))</f>
        <v/>
      </c>
      <c r="G81" s="75" t="str">
        <f>IFERROR(SUMIF(ENTRADAS!$D:$D,$C81,ENTRADAS!$I:$I)/SUMIF(ENTRADAS!$D:$D,$C81,ENTRADAS!$G:$G),"")</f>
        <v/>
      </c>
      <c r="H81" s="75" t="str">
        <f>IFERROR(SUMIF(SAIDAS!$D:$D,$C81,SAIDAS!$I:$I)/SUMIF(SAIDAS!$D:$D,$C81,SAIDAS!$G:$G),"")</f>
        <v/>
      </c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24.75" customHeight="1">
      <c r="A82" s="39"/>
      <c r="B82" s="40"/>
      <c r="C82" s="72"/>
      <c r="D82" s="40"/>
      <c r="E82" s="73"/>
      <c r="F82" s="74" t="str">
        <f>IF(SUMIF(ENTRADAS!$D:$D,$C82,ENTRADAS!$G:$G)-SUMIF(SAIDAS!$D:$D,$C82,SAIDAS!$G:$G)=0,"",(SUMIF(ENTRADAS!$D:$D,$C82,ENTRADAS!$G:$G)-SUMIF(SAIDAS!$D:$D,$C82,SAIDAS!$G:$G)))</f>
        <v/>
      </c>
      <c r="G82" s="75" t="str">
        <f>IFERROR(SUMIF(ENTRADAS!$D:$D,$C82,ENTRADAS!$I:$I)/SUMIF(ENTRADAS!$D:$D,$C82,ENTRADAS!$G:$G),"")</f>
        <v/>
      </c>
      <c r="H82" s="75" t="str">
        <f>IFERROR(SUMIF(SAIDAS!$D:$D,$C82,SAIDAS!$I:$I)/SUMIF(SAIDAS!$D:$D,$C82,SAIDAS!$G:$G),"")</f>
        <v/>
      </c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24.75" customHeight="1">
      <c r="A83" s="39"/>
      <c r="B83" s="40"/>
      <c r="C83" s="72"/>
      <c r="D83" s="40"/>
      <c r="E83" s="73"/>
      <c r="F83" s="74" t="str">
        <f>IF(SUMIF(ENTRADAS!$D:$D,$C83,ENTRADAS!$G:$G)-SUMIF(SAIDAS!$D:$D,$C83,SAIDAS!$G:$G)=0,"",(SUMIF(ENTRADAS!$D:$D,$C83,ENTRADAS!$G:$G)-SUMIF(SAIDAS!$D:$D,$C83,SAIDAS!$G:$G)))</f>
        <v/>
      </c>
      <c r="G83" s="75" t="str">
        <f>IFERROR(SUMIF(ENTRADAS!$D:$D,$C83,ENTRADAS!$I:$I)/SUMIF(ENTRADAS!$D:$D,$C83,ENTRADAS!$G:$G),"")</f>
        <v/>
      </c>
      <c r="H83" s="75" t="str">
        <f>IFERROR(SUMIF(SAIDAS!$D:$D,$C83,SAIDAS!$I:$I)/SUMIF(SAIDAS!$D:$D,$C83,SAIDAS!$G:$G),"")</f>
        <v/>
      </c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24.75" customHeight="1">
      <c r="A84" s="39"/>
      <c r="B84" s="40"/>
      <c r="C84" s="72"/>
      <c r="D84" s="40"/>
      <c r="E84" s="73"/>
      <c r="F84" s="74" t="str">
        <f>IF(SUMIF(ENTRADAS!$D:$D,$C84,ENTRADAS!$G:$G)-SUMIF(SAIDAS!$D:$D,$C84,SAIDAS!$G:$G)=0,"",(SUMIF(ENTRADAS!$D:$D,$C84,ENTRADAS!$G:$G)-SUMIF(SAIDAS!$D:$D,$C84,SAIDAS!$G:$G)))</f>
        <v/>
      </c>
      <c r="G84" s="75" t="str">
        <f>IFERROR(SUMIF(ENTRADAS!$D:$D,$C84,ENTRADAS!$I:$I)/SUMIF(ENTRADAS!$D:$D,$C84,ENTRADAS!$G:$G),"")</f>
        <v/>
      </c>
      <c r="H84" s="75" t="str">
        <f>IFERROR(SUMIF(SAIDAS!$D:$D,$C84,SAIDAS!$I:$I)/SUMIF(SAIDAS!$D:$D,$C84,SAIDAS!$G:$G),"")</f>
        <v/>
      </c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ht="24.75" customHeight="1">
      <c r="A85" s="39"/>
      <c r="B85" s="40"/>
      <c r="C85" s="72"/>
      <c r="D85" s="40"/>
      <c r="E85" s="73"/>
      <c r="F85" s="74" t="str">
        <f>IF(SUMIF(ENTRADAS!$D:$D,$C85,ENTRADAS!$G:$G)-SUMIF(SAIDAS!$D:$D,$C85,SAIDAS!$G:$G)=0,"",(SUMIF(ENTRADAS!$D:$D,$C85,ENTRADAS!$G:$G)-SUMIF(SAIDAS!$D:$D,$C85,SAIDAS!$G:$G)))</f>
        <v/>
      </c>
      <c r="G85" s="75" t="str">
        <f>IFERROR(SUMIF(ENTRADAS!$D:$D,$C85,ENTRADAS!$I:$I)/SUMIF(ENTRADAS!$D:$D,$C85,ENTRADAS!$G:$G),"")</f>
        <v/>
      </c>
      <c r="H85" s="75" t="str">
        <f>IFERROR(SUMIF(SAIDAS!$D:$D,$C85,SAIDAS!$I:$I)/SUMIF(SAIDAS!$D:$D,$C85,SAIDAS!$G:$G),"")</f>
        <v/>
      </c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24.75" customHeight="1">
      <c r="A86" s="39"/>
      <c r="B86" s="40"/>
      <c r="C86" s="72"/>
      <c r="D86" s="40"/>
      <c r="E86" s="73"/>
      <c r="F86" s="74" t="str">
        <f>IF(SUMIF(ENTRADAS!$D:$D,$C86,ENTRADAS!$G:$G)-SUMIF(SAIDAS!$D:$D,$C86,SAIDAS!$G:$G)=0,"",(SUMIF(ENTRADAS!$D:$D,$C86,ENTRADAS!$G:$G)-SUMIF(SAIDAS!$D:$D,$C86,SAIDAS!$G:$G)))</f>
        <v/>
      </c>
      <c r="G86" s="75" t="str">
        <f>IFERROR(SUMIF(ENTRADAS!$D:$D,$C86,ENTRADAS!$I:$I)/SUMIF(ENTRADAS!$D:$D,$C86,ENTRADAS!$G:$G),"")</f>
        <v/>
      </c>
      <c r="H86" s="75" t="str">
        <f>IFERROR(SUMIF(SAIDAS!$D:$D,$C86,SAIDAS!$I:$I)/SUMIF(SAIDAS!$D:$D,$C86,SAIDAS!$G:$G),"")</f>
        <v/>
      </c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24.75" customHeight="1">
      <c r="A87" s="39"/>
      <c r="B87" s="40"/>
      <c r="C87" s="72"/>
      <c r="D87" s="40"/>
      <c r="E87" s="73"/>
      <c r="F87" s="74" t="str">
        <f>IF(SUMIF(ENTRADAS!$D:$D,$C87,ENTRADAS!$G:$G)-SUMIF(SAIDAS!$D:$D,$C87,SAIDAS!$G:$G)=0,"",(SUMIF(ENTRADAS!$D:$D,$C87,ENTRADAS!$G:$G)-SUMIF(SAIDAS!$D:$D,$C87,SAIDAS!$G:$G)))</f>
        <v/>
      </c>
      <c r="G87" s="75" t="str">
        <f>IFERROR(SUMIF(ENTRADAS!$D:$D,$C87,ENTRADAS!$I:$I)/SUMIF(ENTRADAS!$D:$D,$C87,ENTRADAS!$G:$G),"")</f>
        <v/>
      </c>
      <c r="H87" s="75" t="str">
        <f>IFERROR(SUMIF(SAIDAS!$D:$D,$C87,SAIDAS!$I:$I)/SUMIF(SAIDAS!$D:$D,$C87,SAIDAS!$G:$G),"")</f>
        <v/>
      </c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24.75" customHeight="1">
      <c r="A88" s="39"/>
      <c r="B88" s="40"/>
      <c r="C88" s="72"/>
      <c r="D88" s="40"/>
      <c r="E88" s="73"/>
      <c r="F88" s="74" t="str">
        <f>IF(SUMIF(ENTRADAS!$D:$D,$C88,ENTRADAS!$G:$G)-SUMIF(SAIDAS!$D:$D,$C88,SAIDAS!$G:$G)=0,"",(SUMIF(ENTRADAS!$D:$D,$C88,ENTRADAS!$G:$G)-SUMIF(SAIDAS!$D:$D,$C88,SAIDAS!$G:$G)))</f>
        <v/>
      </c>
      <c r="G88" s="75" t="str">
        <f>IFERROR(SUMIF(ENTRADAS!$D:$D,$C88,ENTRADAS!$I:$I)/SUMIF(ENTRADAS!$D:$D,$C88,ENTRADAS!$G:$G),"")</f>
        <v/>
      </c>
      <c r="H88" s="75" t="str">
        <f>IFERROR(SUMIF(SAIDAS!$D:$D,$C88,SAIDAS!$I:$I)/SUMIF(SAIDAS!$D:$D,$C88,SAIDAS!$G:$G),"")</f>
        <v/>
      </c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24.75" customHeight="1">
      <c r="A89" s="39"/>
      <c r="B89" s="40"/>
      <c r="C89" s="72"/>
      <c r="D89" s="40"/>
      <c r="E89" s="73"/>
      <c r="F89" s="74" t="str">
        <f>IF(SUMIF(ENTRADAS!$D:$D,$C89,ENTRADAS!$G:$G)-SUMIF(SAIDAS!$D:$D,$C89,SAIDAS!$G:$G)=0,"",(SUMIF(ENTRADAS!$D:$D,$C89,ENTRADAS!$G:$G)-SUMIF(SAIDAS!$D:$D,$C89,SAIDAS!$G:$G)))</f>
        <v/>
      </c>
      <c r="G89" s="75" t="str">
        <f>IFERROR(SUMIF(ENTRADAS!$D:$D,$C89,ENTRADAS!$I:$I)/SUMIF(ENTRADAS!$D:$D,$C89,ENTRADAS!$G:$G),"")</f>
        <v/>
      </c>
      <c r="H89" s="75" t="str">
        <f>IFERROR(SUMIF(SAIDAS!$D:$D,$C89,SAIDAS!$I:$I)/SUMIF(SAIDAS!$D:$D,$C89,SAIDAS!$G:$G),"")</f>
        <v/>
      </c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24.75" customHeight="1">
      <c r="A90" s="39"/>
      <c r="B90" s="40"/>
      <c r="C90" s="72"/>
      <c r="D90" s="40"/>
      <c r="E90" s="73"/>
      <c r="F90" s="74" t="str">
        <f>IF(SUMIF(ENTRADAS!$D:$D,$C90,ENTRADAS!$G:$G)-SUMIF(SAIDAS!$D:$D,$C90,SAIDAS!$G:$G)=0,"",(SUMIF(ENTRADAS!$D:$D,$C90,ENTRADAS!$G:$G)-SUMIF(SAIDAS!$D:$D,$C90,SAIDAS!$G:$G)))</f>
        <v/>
      </c>
      <c r="G90" s="75" t="str">
        <f>IFERROR(SUMIF(ENTRADAS!$D:$D,$C90,ENTRADAS!$I:$I)/SUMIF(ENTRADAS!$D:$D,$C90,ENTRADAS!$G:$G),"")</f>
        <v/>
      </c>
      <c r="H90" s="75" t="str">
        <f>IFERROR(SUMIF(SAIDAS!$D:$D,$C90,SAIDAS!$I:$I)/SUMIF(SAIDAS!$D:$D,$C90,SAIDAS!$G:$G),"")</f>
        <v/>
      </c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24.75" customHeight="1">
      <c r="A91" s="39"/>
      <c r="B91" s="40"/>
      <c r="C91" s="72"/>
      <c r="D91" s="40"/>
      <c r="E91" s="73"/>
      <c r="F91" s="74" t="str">
        <f>IF(SUMIF(ENTRADAS!$D:$D,$C91,ENTRADAS!$G:$G)-SUMIF(SAIDAS!$D:$D,$C91,SAIDAS!$G:$G)=0,"",(SUMIF(ENTRADAS!$D:$D,$C91,ENTRADAS!$G:$G)-SUMIF(SAIDAS!$D:$D,$C91,SAIDAS!$G:$G)))</f>
        <v/>
      </c>
      <c r="G91" s="75" t="str">
        <f>IFERROR(SUMIF(ENTRADAS!$D:$D,$C91,ENTRADAS!$I:$I)/SUMIF(ENTRADAS!$D:$D,$C91,ENTRADAS!$G:$G),"")</f>
        <v/>
      </c>
      <c r="H91" s="75" t="str">
        <f>IFERROR(SUMIF(SAIDAS!$D:$D,$C91,SAIDAS!$I:$I)/SUMIF(SAIDAS!$D:$D,$C91,SAIDAS!$G:$G),"")</f>
        <v/>
      </c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24.75" customHeight="1">
      <c r="A92" s="39"/>
      <c r="B92" s="40"/>
      <c r="C92" s="72"/>
      <c r="D92" s="40"/>
      <c r="E92" s="73"/>
      <c r="F92" s="74" t="str">
        <f>IF(SUMIF(ENTRADAS!$D:$D,$C92,ENTRADAS!$G:$G)-SUMIF(SAIDAS!$D:$D,$C92,SAIDAS!$G:$G)=0,"",(SUMIF(ENTRADAS!$D:$D,$C92,ENTRADAS!$G:$G)-SUMIF(SAIDAS!$D:$D,$C92,SAIDAS!$G:$G)))</f>
        <v/>
      </c>
      <c r="G92" s="75" t="str">
        <f>IFERROR(SUMIF(ENTRADAS!$D:$D,$C92,ENTRADAS!$I:$I)/SUMIF(ENTRADAS!$D:$D,$C92,ENTRADAS!$G:$G),"")</f>
        <v/>
      </c>
      <c r="H92" s="75" t="str">
        <f>IFERROR(SUMIF(SAIDAS!$D:$D,$C92,SAIDAS!$I:$I)/SUMIF(SAIDAS!$D:$D,$C92,SAIDAS!$G:$G),"")</f>
        <v/>
      </c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24.75" customHeight="1">
      <c r="A93" s="39"/>
      <c r="B93" s="40"/>
      <c r="C93" s="72"/>
      <c r="D93" s="40"/>
      <c r="E93" s="73"/>
      <c r="F93" s="74" t="str">
        <f>IF(SUMIF(ENTRADAS!$D:$D,$C93,ENTRADAS!$G:$G)-SUMIF(SAIDAS!$D:$D,$C93,SAIDAS!$G:$G)=0,"",(SUMIF(ENTRADAS!$D:$D,$C93,ENTRADAS!$G:$G)-SUMIF(SAIDAS!$D:$D,$C93,SAIDAS!$G:$G)))</f>
        <v/>
      </c>
      <c r="G93" s="75" t="str">
        <f>IFERROR(SUMIF(ENTRADAS!$D:$D,$C93,ENTRADAS!$I:$I)/SUMIF(ENTRADAS!$D:$D,$C93,ENTRADAS!$G:$G),"")</f>
        <v/>
      </c>
      <c r="H93" s="75" t="str">
        <f>IFERROR(SUMIF(SAIDAS!$D:$D,$C93,SAIDAS!$I:$I)/SUMIF(SAIDAS!$D:$D,$C93,SAIDAS!$G:$G),"")</f>
        <v/>
      </c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24.75" customHeight="1">
      <c r="A94" s="39"/>
      <c r="B94" s="40"/>
      <c r="C94" s="72"/>
      <c r="D94" s="40"/>
      <c r="E94" s="73"/>
      <c r="F94" s="74" t="str">
        <f>IF(SUMIF(ENTRADAS!$D:$D,$C94,ENTRADAS!$G:$G)-SUMIF(SAIDAS!$D:$D,$C94,SAIDAS!$G:$G)=0,"",(SUMIF(ENTRADAS!$D:$D,$C94,ENTRADAS!$G:$G)-SUMIF(SAIDAS!$D:$D,$C94,SAIDAS!$G:$G)))</f>
        <v/>
      </c>
      <c r="G94" s="75" t="str">
        <f>IFERROR(SUMIF(ENTRADAS!$D:$D,$C94,ENTRADAS!$I:$I)/SUMIF(ENTRADAS!$D:$D,$C94,ENTRADAS!$G:$G),"")</f>
        <v/>
      </c>
      <c r="H94" s="75" t="str">
        <f>IFERROR(SUMIF(SAIDAS!$D:$D,$C94,SAIDAS!$I:$I)/SUMIF(SAIDAS!$D:$D,$C94,SAIDAS!$G:$G),"")</f>
        <v/>
      </c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24.75" customHeight="1">
      <c r="A95" s="39"/>
      <c r="B95" s="40"/>
      <c r="C95" s="72"/>
      <c r="D95" s="40"/>
      <c r="E95" s="73"/>
      <c r="F95" s="74" t="str">
        <f>IF(SUMIF(ENTRADAS!$D:$D,$C95,ENTRADAS!$G:$G)-SUMIF(SAIDAS!$D:$D,$C95,SAIDAS!$G:$G)=0,"",(SUMIF(ENTRADAS!$D:$D,$C95,ENTRADAS!$G:$G)-SUMIF(SAIDAS!$D:$D,$C95,SAIDAS!$G:$G)))</f>
        <v/>
      </c>
      <c r="G95" s="75" t="str">
        <f>IFERROR(SUMIF(ENTRADAS!$D:$D,$C95,ENTRADAS!$I:$I)/SUMIF(ENTRADAS!$D:$D,$C95,ENTRADAS!$G:$G),"")</f>
        <v/>
      </c>
      <c r="H95" s="75" t="str">
        <f>IFERROR(SUMIF(SAIDAS!$D:$D,$C95,SAIDAS!$I:$I)/SUMIF(SAIDAS!$D:$D,$C95,SAIDAS!$G:$G),"")</f>
        <v/>
      </c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24.75" customHeight="1">
      <c r="A96" s="39"/>
      <c r="B96" s="40"/>
      <c r="C96" s="72"/>
      <c r="D96" s="40"/>
      <c r="E96" s="73"/>
      <c r="F96" s="74" t="str">
        <f>IF(SUMIF(ENTRADAS!$D:$D,$C96,ENTRADAS!$G:$G)-SUMIF(SAIDAS!$D:$D,$C96,SAIDAS!$G:$G)=0,"",(SUMIF(ENTRADAS!$D:$D,$C96,ENTRADAS!$G:$G)-SUMIF(SAIDAS!$D:$D,$C96,SAIDAS!$G:$G)))</f>
        <v/>
      </c>
      <c r="G96" s="75" t="str">
        <f>IFERROR(SUMIF(ENTRADAS!$D:$D,$C96,ENTRADAS!$I:$I)/SUMIF(ENTRADAS!$D:$D,$C96,ENTRADAS!$G:$G),"")</f>
        <v/>
      </c>
      <c r="H96" s="75" t="str">
        <f>IFERROR(SUMIF(SAIDAS!$D:$D,$C96,SAIDAS!$I:$I)/SUMIF(SAIDAS!$D:$D,$C96,SAIDAS!$G:$G),"")</f>
        <v/>
      </c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24.75" customHeight="1">
      <c r="A97" s="39"/>
      <c r="B97" s="40"/>
      <c r="C97" s="72"/>
      <c r="D97" s="40"/>
      <c r="E97" s="73"/>
      <c r="F97" s="74" t="str">
        <f>IF(SUMIF(ENTRADAS!$D:$D,$C97,ENTRADAS!$G:$G)-SUMIF(SAIDAS!$D:$D,$C97,SAIDAS!$G:$G)=0,"",(SUMIF(ENTRADAS!$D:$D,$C97,ENTRADAS!$G:$G)-SUMIF(SAIDAS!$D:$D,$C97,SAIDAS!$G:$G)))</f>
        <v/>
      </c>
      <c r="G97" s="75" t="str">
        <f>IFERROR(SUMIF(ENTRADAS!$D:$D,$C97,ENTRADAS!$I:$I)/SUMIF(ENTRADAS!$D:$D,$C97,ENTRADAS!$G:$G),"")</f>
        <v/>
      </c>
      <c r="H97" s="75" t="str">
        <f>IFERROR(SUMIF(SAIDAS!$D:$D,$C97,SAIDAS!$I:$I)/SUMIF(SAIDAS!$D:$D,$C97,SAIDAS!$G:$G),"")</f>
        <v/>
      </c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24.75" customHeight="1">
      <c r="A98" s="39"/>
      <c r="B98" s="40"/>
      <c r="C98" s="72"/>
      <c r="D98" s="40"/>
      <c r="E98" s="73"/>
      <c r="F98" s="74" t="str">
        <f>IF(SUMIF(ENTRADAS!$D:$D,$C98,ENTRADAS!$G:$G)-SUMIF(SAIDAS!$D:$D,$C98,SAIDAS!$G:$G)=0,"",(SUMIF(ENTRADAS!$D:$D,$C98,ENTRADAS!$G:$G)-SUMIF(SAIDAS!$D:$D,$C98,SAIDAS!$G:$G)))</f>
        <v/>
      </c>
      <c r="G98" s="75" t="str">
        <f>IFERROR(SUMIF(ENTRADAS!$D:$D,$C98,ENTRADAS!$I:$I)/SUMIF(ENTRADAS!$D:$D,$C98,ENTRADAS!$G:$G),"")</f>
        <v/>
      </c>
      <c r="H98" s="75" t="str">
        <f>IFERROR(SUMIF(SAIDAS!$D:$D,$C98,SAIDAS!$I:$I)/SUMIF(SAIDAS!$D:$D,$C98,SAIDAS!$G:$G),"")</f>
        <v/>
      </c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ht="24.75" customHeight="1">
      <c r="A99" s="39"/>
      <c r="B99" s="40"/>
      <c r="C99" s="72"/>
      <c r="D99" s="40"/>
      <c r="E99" s="73"/>
      <c r="F99" s="74" t="str">
        <f>IF(SUMIF(ENTRADAS!$D:$D,$C99,ENTRADAS!$G:$G)-SUMIF(SAIDAS!$D:$D,$C99,SAIDAS!$G:$G)=0,"",(SUMIF(ENTRADAS!$D:$D,$C99,ENTRADAS!$G:$G)-SUMIF(SAIDAS!$D:$D,$C99,SAIDAS!$G:$G)))</f>
        <v/>
      </c>
      <c r="G99" s="75" t="str">
        <f>IFERROR(SUMIF(ENTRADAS!$D:$D,$C99,ENTRADAS!$I:$I)/SUMIF(ENTRADAS!$D:$D,$C99,ENTRADAS!$G:$G),"")</f>
        <v/>
      </c>
      <c r="H99" s="75" t="str">
        <f>IFERROR(SUMIF(SAIDAS!$D:$D,$C99,SAIDAS!$I:$I)/SUMIF(SAIDAS!$D:$D,$C99,SAIDAS!$G:$G),"")</f>
        <v/>
      </c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24.75" customHeight="1">
      <c r="A100" s="39"/>
      <c r="B100" s="40"/>
      <c r="C100" s="72"/>
      <c r="D100" s="40"/>
      <c r="E100" s="73"/>
      <c r="F100" s="74" t="str">
        <f>IF(SUMIF(ENTRADAS!$D:$D,$C100,ENTRADAS!$G:$G)-SUMIF(SAIDAS!$D:$D,$C100,SAIDAS!$G:$G)=0,"",(SUMIF(ENTRADAS!$D:$D,$C100,ENTRADAS!$G:$G)-SUMIF(SAIDAS!$D:$D,$C100,SAIDAS!$G:$G)))</f>
        <v/>
      </c>
      <c r="G100" s="75" t="str">
        <f>IFERROR(SUMIF(ENTRADAS!$D:$D,$C100,ENTRADAS!$I:$I)/SUMIF(ENTRADAS!$D:$D,$C100,ENTRADAS!$G:$G),"")</f>
        <v/>
      </c>
      <c r="H100" s="75" t="str">
        <f>IFERROR(SUMIF(SAIDAS!$D:$D,$C100,SAIDAS!$I:$I)/SUMIF(SAIDAS!$D:$D,$C100,SAIDAS!$G:$G),"")</f>
        <v/>
      </c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24.75" customHeight="1">
      <c r="A101" s="39"/>
      <c r="B101" s="40"/>
      <c r="C101" s="72"/>
      <c r="D101" s="40"/>
      <c r="E101" s="73"/>
      <c r="F101" s="74" t="str">
        <f>IF(SUMIF(ENTRADAS!$D:$D,$C101,ENTRADAS!$G:$G)-SUMIF(SAIDAS!$D:$D,$C101,SAIDAS!$G:$G)=0,"",(SUMIF(ENTRADAS!$D:$D,$C101,ENTRADAS!$G:$G)-SUMIF(SAIDAS!$D:$D,$C101,SAIDAS!$G:$G)))</f>
        <v/>
      </c>
      <c r="G101" s="75" t="str">
        <f>IFERROR(SUMIF(ENTRADAS!$D:$D,$C101,ENTRADAS!$I:$I)/SUMIF(ENTRADAS!$D:$D,$C101,ENTRADAS!$G:$G),"")</f>
        <v/>
      </c>
      <c r="H101" s="75" t="str">
        <f>IFERROR(SUMIF(SAIDAS!$D:$D,$C101,SAIDAS!$I:$I)/SUMIF(SAIDAS!$D:$D,$C101,SAIDAS!$G:$G),"")</f>
        <v/>
      </c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24.75" customHeight="1">
      <c r="A102" s="39"/>
      <c r="B102" s="40"/>
      <c r="C102" s="72"/>
      <c r="D102" s="40"/>
      <c r="E102" s="73"/>
      <c r="F102" s="74" t="str">
        <f>IF(SUMIF(ENTRADAS!$D:$D,$C102,ENTRADAS!$G:$G)-SUMIF(SAIDAS!$D:$D,$C102,SAIDAS!$G:$G)=0,"",(SUMIF(ENTRADAS!$D:$D,$C102,ENTRADAS!$G:$G)-SUMIF(SAIDAS!$D:$D,$C102,SAIDAS!$G:$G)))</f>
        <v/>
      </c>
      <c r="G102" s="75" t="str">
        <f>IFERROR(SUMIF(ENTRADAS!$D:$D,$C102,ENTRADAS!$I:$I)/SUMIF(ENTRADAS!$D:$D,$C102,ENTRADAS!$G:$G),"")</f>
        <v/>
      </c>
      <c r="H102" s="75" t="str">
        <f>IFERROR(SUMIF(SAIDAS!$D:$D,$C102,SAIDAS!$I:$I)/SUMIF(SAIDAS!$D:$D,$C102,SAIDAS!$G:$G),"")</f>
        <v/>
      </c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24.75" customHeight="1">
      <c r="A103" s="39"/>
      <c r="B103" s="40"/>
      <c r="C103" s="72"/>
      <c r="D103" s="40"/>
      <c r="E103" s="73"/>
      <c r="F103" s="74" t="str">
        <f>IF(SUMIF(ENTRADAS!$D:$D,$C103,ENTRADAS!$G:$G)-SUMIF(SAIDAS!$D:$D,$C103,SAIDAS!$G:$G)=0,"",(SUMIF(ENTRADAS!$D:$D,$C103,ENTRADAS!$G:$G)-SUMIF(SAIDAS!$D:$D,$C103,SAIDAS!$G:$G)))</f>
        <v/>
      </c>
      <c r="G103" s="75" t="str">
        <f>IFERROR(SUMIF(ENTRADAS!$D:$D,$C103,ENTRADAS!$I:$I)/SUMIF(ENTRADAS!$D:$D,$C103,ENTRADAS!$G:$G),"")</f>
        <v/>
      </c>
      <c r="H103" s="75" t="str">
        <f>IFERROR(SUMIF(SAIDAS!$D:$D,$C103,SAIDAS!$I:$I)/SUMIF(SAIDAS!$D:$D,$C103,SAIDAS!$G:$G),"")</f>
        <v/>
      </c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ht="24.75" customHeight="1">
      <c r="A104" s="39"/>
      <c r="B104" s="40"/>
      <c r="C104" s="72"/>
      <c r="D104" s="40"/>
      <c r="E104" s="73"/>
      <c r="F104" s="74" t="str">
        <f>IF(SUMIF(ENTRADAS!$D:$D,$C104,ENTRADAS!$G:$G)-SUMIF(SAIDAS!$D:$D,$C104,SAIDAS!$G:$G)=0,"",(SUMIF(ENTRADAS!$D:$D,$C104,ENTRADAS!$G:$G)-SUMIF(SAIDAS!$D:$D,$C104,SAIDAS!$G:$G)))</f>
        <v/>
      </c>
      <c r="G104" s="75" t="str">
        <f>IFERROR(SUMIF(ENTRADAS!$D:$D,$C104,ENTRADAS!$I:$I)/SUMIF(ENTRADAS!$D:$D,$C104,ENTRADAS!$G:$G),"")</f>
        <v/>
      </c>
      <c r="H104" s="75" t="str">
        <f>IFERROR(SUMIF(SAIDAS!$D:$D,$C104,SAIDAS!$I:$I)/SUMIF(SAIDAS!$D:$D,$C104,SAIDAS!$G:$G),"")</f>
        <v/>
      </c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24.75" customHeight="1">
      <c r="A105" s="39"/>
      <c r="B105" s="40"/>
      <c r="C105" s="72"/>
      <c r="D105" s="40"/>
      <c r="E105" s="73"/>
      <c r="F105" s="74" t="str">
        <f>IF(SUMIF(ENTRADAS!$D:$D,$C105,ENTRADAS!$G:$G)-SUMIF(SAIDAS!$D:$D,$C105,SAIDAS!$G:$G)=0,"",(SUMIF(ENTRADAS!$D:$D,$C105,ENTRADAS!$G:$G)-SUMIF(SAIDAS!$D:$D,$C105,SAIDAS!$G:$G)))</f>
        <v/>
      </c>
      <c r="G105" s="75" t="str">
        <f>IFERROR(SUMIF(ENTRADAS!$D:$D,$C105,ENTRADAS!$I:$I)/SUMIF(ENTRADAS!$D:$D,$C105,ENTRADAS!$G:$G),"")</f>
        <v/>
      </c>
      <c r="H105" s="75" t="str">
        <f>IFERROR(SUMIF(SAIDAS!$D:$D,$C105,SAIDAS!$I:$I)/SUMIF(SAIDAS!$D:$D,$C105,SAIDAS!$G:$G),"")</f>
        <v/>
      </c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24.75" customHeight="1">
      <c r="A106" s="39"/>
      <c r="B106" s="40"/>
      <c r="C106" s="72"/>
      <c r="D106" s="40"/>
      <c r="E106" s="73"/>
      <c r="F106" s="74" t="str">
        <f>IF(SUMIF(ENTRADAS!$D:$D,$C106,ENTRADAS!$G:$G)-SUMIF(SAIDAS!$D:$D,$C106,SAIDAS!$G:$G)=0,"",(SUMIF(ENTRADAS!$D:$D,$C106,ENTRADAS!$G:$G)-SUMIF(SAIDAS!$D:$D,$C106,SAIDAS!$G:$G)))</f>
        <v/>
      </c>
      <c r="G106" s="75" t="str">
        <f>IFERROR(SUMIF(ENTRADAS!$D:$D,$C106,ENTRADAS!$I:$I)/SUMIF(ENTRADAS!$D:$D,$C106,ENTRADAS!$G:$G),"")</f>
        <v/>
      </c>
      <c r="H106" s="75" t="str">
        <f>IFERROR(SUMIF(SAIDAS!$D:$D,$C106,SAIDAS!$I:$I)/SUMIF(SAIDAS!$D:$D,$C106,SAIDAS!$G:$G),"")</f>
        <v/>
      </c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ht="24.75" customHeight="1">
      <c r="A107" s="39"/>
      <c r="B107" s="40"/>
      <c r="C107" s="72"/>
      <c r="D107" s="40"/>
      <c r="E107" s="73"/>
      <c r="F107" s="74" t="str">
        <f>IF(SUMIF(ENTRADAS!$D:$D,$C107,ENTRADAS!$G:$G)-SUMIF(SAIDAS!$D:$D,$C107,SAIDAS!$G:$G)=0,"",(SUMIF(ENTRADAS!$D:$D,$C107,ENTRADAS!$G:$G)-SUMIF(SAIDAS!$D:$D,$C107,SAIDAS!$G:$G)))</f>
        <v/>
      </c>
      <c r="G107" s="75" t="str">
        <f>IFERROR(SUMIF(ENTRADAS!$D:$D,$C107,ENTRADAS!$I:$I)/SUMIF(ENTRADAS!$D:$D,$C107,ENTRADAS!$G:$G),"")</f>
        <v/>
      </c>
      <c r="H107" s="75" t="str">
        <f>IFERROR(SUMIF(SAIDAS!$D:$D,$C107,SAIDAS!$I:$I)/SUMIF(SAIDAS!$D:$D,$C107,SAIDAS!$G:$G),"")</f>
        <v/>
      </c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ht="24.75" customHeight="1">
      <c r="A108" s="39"/>
      <c r="B108" s="40"/>
      <c r="C108" s="72"/>
      <c r="D108" s="40"/>
      <c r="E108" s="73"/>
      <c r="F108" s="74" t="str">
        <f>IF(SUMIF(ENTRADAS!$D:$D,$C108,ENTRADAS!$G:$G)-SUMIF(SAIDAS!$D:$D,$C108,SAIDAS!$G:$G)=0,"",(SUMIF(ENTRADAS!$D:$D,$C108,ENTRADAS!$G:$G)-SUMIF(SAIDAS!$D:$D,$C108,SAIDAS!$G:$G)))</f>
        <v/>
      </c>
      <c r="G108" s="75" t="str">
        <f>IFERROR(SUMIF(ENTRADAS!$D:$D,$C108,ENTRADAS!$I:$I)/SUMIF(ENTRADAS!$D:$D,$C108,ENTRADAS!$G:$G),"")</f>
        <v/>
      </c>
      <c r="H108" s="75" t="str">
        <f>IFERROR(SUMIF(SAIDAS!$D:$D,$C108,SAIDAS!$I:$I)/SUMIF(SAIDAS!$D:$D,$C108,SAIDAS!$G:$G),"")</f>
        <v/>
      </c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ht="24.75" customHeight="1">
      <c r="A109" s="39"/>
      <c r="B109" s="40"/>
      <c r="C109" s="72"/>
      <c r="D109" s="40"/>
      <c r="E109" s="73"/>
      <c r="F109" s="74" t="str">
        <f>IF(SUMIF(ENTRADAS!$D:$D,$C109,ENTRADAS!$G:$G)-SUMIF(SAIDAS!$D:$D,$C109,SAIDAS!$G:$G)=0,"",(SUMIF(ENTRADAS!$D:$D,$C109,ENTRADAS!$G:$G)-SUMIF(SAIDAS!$D:$D,$C109,SAIDAS!$G:$G)))</f>
        <v/>
      </c>
      <c r="G109" s="75" t="str">
        <f>IFERROR(SUMIF(ENTRADAS!$D:$D,$C109,ENTRADAS!$I:$I)/SUMIF(ENTRADAS!$D:$D,$C109,ENTRADAS!$G:$G),"")</f>
        <v/>
      </c>
      <c r="H109" s="75" t="str">
        <f>IFERROR(SUMIF(SAIDAS!$D:$D,$C109,SAIDAS!$I:$I)/SUMIF(SAIDAS!$D:$D,$C109,SAIDAS!$G:$G),"")</f>
        <v/>
      </c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ht="24.75" customHeight="1">
      <c r="A110" s="39"/>
      <c r="B110" s="40"/>
      <c r="C110" s="72"/>
      <c r="D110" s="40"/>
      <c r="E110" s="73"/>
      <c r="F110" s="74" t="str">
        <f>IF(SUMIF(ENTRADAS!$D:$D,$C110,ENTRADAS!$G:$G)-SUMIF(SAIDAS!$D:$D,$C110,SAIDAS!$G:$G)=0,"",(SUMIF(ENTRADAS!$D:$D,$C110,ENTRADAS!$G:$G)-SUMIF(SAIDAS!$D:$D,$C110,SAIDAS!$G:$G)))</f>
        <v/>
      </c>
      <c r="G110" s="75" t="str">
        <f>IFERROR(SUMIF(ENTRADAS!$D:$D,$C110,ENTRADAS!$I:$I)/SUMIF(ENTRADAS!$D:$D,$C110,ENTRADAS!$G:$G),"")</f>
        <v/>
      </c>
      <c r="H110" s="75" t="str">
        <f>IFERROR(SUMIF(SAIDAS!$D:$D,$C110,SAIDAS!$I:$I)/SUMIF(SAIDAS!$D:$D,$C110,SAIDAS!$G:$G),"")</f>
        <v/>
      </c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ht="24.75" customHeight="1">
      <c r="A111" s="39"/>
      <c r="B111" s="40"/>
      <c r="C111" s="72"/>
      <c r="D111" s="40"/>
      <c r="E111" s="73"/>
      <c r="F111" s="74" t="str">
        <f>IF(SUMIF(ENTRADAS!$D:$D,$C111,ENTRADAS!$G:$G)-SUMIF(SAIDAS!$D:$D,$C111,SAIDAS!$G:$G)=0,"",(SUMIF(ENTRADAS!$D:$D,$C111,ENTRADAS!$G:$G)-SUMIF(SAIDAS!$D:$D,$C111,SAIDAS!$G:$G)))</f>
        <v/>
      </c>
      <c r="G111" s="75" t="str">
        <f>IFERROR(SUMIF(ENTRADAS!$D:$D,$C111,ENTRADAS!$I:$I)/SUMIF(ENTRADAS!$D:$D,$C111,ENTRADAS!$G:$G),"")</f>
        <v/>
      </c>
      <c r="H111" s="75" t="str">
        <f>IFERROR(SUMIF(SAIDAS!$D:$D,$C111,SAIDAS!$I:$I)/SUMIF(SAIDAS!$D:$D,$C111,SAIDAS!$G:$G),"")</f>
        <v/>
      </c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ht="24.75" customHeight="1">
      <c r="A112" s="39"/>
      <c r="B112" s="40"/>
      <c r="C112" s="72"/>
      <c r="D112" s="40"/>
      <c r="E112" s="73"/>
      <c r="F112" s="74" t="str">
        <f>IF(SUMIF(ENTRADAS!$D:$D,$C112,ENTRADAS!$G:$G)-SUMIF(SAIDAS!$D:$D,$C112,SAIDAS!$G:$G)=0,"",(SUMIF(ENTRADAS!$D:$D,$C112,ENTRADAS!$G:$G)-SUMIF(SAIDAS!$D:$D,$C112,SAIDAS!$G:$G)))</f>
        <v/>
      </c>
      <c r="G112" s="75" t="str">
        <f>IFERROR(SUMIF(ENTRADAS!$D:$D,$C112,ENTRADAS!$I:$I)/SUMIF(ENTRADAS!$D:$D,$C112,ENTRADAS!$G:$G),"")</f>
        <v/>
      </c>
      <c r="H112" s="75" t="str">
        <f>IFERROR(SUMIF(SAIDAS!$D:$D,$C112,SAIDAS!$I:$I)/SUMIF(SAIDAS!$D:$D,$C112,SAIDAS!$G:$G),"")</f>
        <v/>
      </c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ht="24.75" customHeight="1">
      <c r="A113" s="39"/>
      <c r="B113" s="40"/>
      <c r="C113" s="72"/>
      <c r="D113" s="40"/>
      <c r="E113" s="73"/>
      <c r="F113" s="74" t="str">
        <f>IF(SUMIF(ENTRADAS!$D:$D,$C113,ENTRADAS!$G:$G)-SUMIF(SAIDAS!$D:$D,$C113,SAIDAS!$G:$G)=0,"",(SUMIF(ENTRADAS!$D:$D,$C113,ENTRADAS!$G:$G)-SUMIF(SAIDAS!$D:$D,$C113,SAIDAS!$G:$G)))</f>
        <v/>
      </c>
      <c r="G113" s="75" t="str">
        <f>IFERROR(SUMIF(ENTRADAS!$D:$D,$C113,ENTRADAS!$I:$I)/SUMIF(ENTRADAS!$D:$D,$C113,ENTRADAS!$G:$G),"")</f>
        <v/>
      </c>
      <c r="H113" s="75" t="str">
        <f>IFERROR(SUMIF(SAIDAS!$D:$D,$C113,SAIDAS!$I:$I)/SUMIF(SAIDAS!$D:$D,$C113,SAIDAS!$G:$G),"")</f>
        <v/>
      </c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ht="24.75" customHeight="1">
      <c r="A114" s="39"/>
      <c r="B114" s="40"/>
      <c r="C114" s="72"/>
      <c r="D114" s="40"/>
      <c r="E114" s="73"/>
      <c r="F114" s="74" t="str">
        <f>IF(SUMIF(ENTRADAS!$D:$D,$C114,ENTRADAS!$G:$G)-SUMIF(SAIDAS!$D:$D,$C114,SAIDAS!$G:$G)=0,"",(SUMIF(ENTRADAS!$D:$D,$C114,ENTRADAS!$G:$G)-SUMIF(SAIDAS!$D:$D,$C114,SAIDAS!$G:$G)))</f>
        <v/>
      </c>
      <c r="G114" s="75" t="str">
        <f>IFERROR(SUMIF(ENTRADAS!$D:$D,$C114,ENTRADAS!$I:$I)/SUMIF(ENTRADAS!$D:$D,$C114,ENTRADAS!$G:$G),"")</f>
        <v/>
      </c>
      <c r="H114" s="75" t="str">
        <f>IFERROR(SUMIF(SAIDAS!$D:$D,$C114,SAIDAS!$I:$I)/SUMIF(SAIDAS!$D:$D,$C114,SAIDAS!$G:$G),"")</f>
        <v/>
      </c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ht="24.75" customHeight="1">
      <c r="A115" s="39"/>
      <c r="B115" s="40"/>
      <c r="C115" s="72"/>
      <c r="D115" s="40"/>
      <c r="E115" s="73"/>
      <c r="F115" s="74" t="str">
        <f>IF(SUMIF(ENTRADAS!$D:$D,$C115,ENTRADAS!$G:$G)-SUMIF(SAIDAS!$D:$D,$C115,SAIDAS!$G:$G)=0,"",(SUMIF(ENTRADAS!$D:$D,$C115,ENTRADAS!$G:$G)-SUMIF(SAIDAS!$D:$D,$C115,SAIDAS!$G:$G)))</f>
        <v/>
      </c>
      <c r="G115" s="75" t="str">
        <f>IFERROR(SUMIF(ENTRADAS!$D:$D,$C115,ENTRADAS!$I:$I)/SUMIF(ENTRADAS!$D:$D,$C115,ENTRADAS!$G:$G),"")</f>
        <v/>
      </c>
      <c r="H115" s="75" t="str">
        <f>IFERROR(SUMIF(SAIDAS!$D:$D,$C115,SAIDAS!$I:$I)/SUMIF(SAIDAS!$D:$D,$C115,SAIDAS!$G:$G),"")</f>
        <v/>
      </c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24.75" customHeight="1">
      <c r="A116" s="39"/>
      <c r="B116" s="40"/>
      <c r="C116" s="72"/>
      <c r="D116" s="40"/>
      <c r="E116" s="73"/>
      <c r="F116" s="74" t="str">
        <f>IF(SUMIF(ENTRADAS!$D:$D,$C116,ENTRADAS!$G:$G)-SUMIF(SAIDAS!$D:$D,$C116,SAIDAS!$G:$G)=0,"",(SUMIF(ENTRADAS!$D:$D,$C116,ENTRADAS!$G:$G)-SUMIF(SAIDAS!$D:$D,$C116,SAIDAS!$G:$G)))</f>
        <v/>
      </c>
      <c r="G116" s="75" t="str">
        <f>IFERROR(SUMIF(ENTRADAS!$D:$D,$C116,ENTRADAS!$I:$I)/SUMIF(ENTRADAS!$D:$D,$C116,ENTRADAS!$G:$G),"")</f>
        <v/>
      </c>
      <c r="H116" s="75" t="str">
        <f>IFERROR(SUMIF(SAIDAS!$D:$D,$C116,SAIDAS!$I:$I)/SUMIF(SAIDAS!$D:$D,$C116,SAIDAS!$G:$G),"")</f>
        <v/>
      </c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ht="24.75" customHeight="1">
      <c r="A117" s="39"/>
      <c r="B117" s="40"/>
      <c r="C117" s="72"/>
      <c r="D117" s="40"/>
      <c r="E117" s="73"/>
      <c r="F117" s="74" t="str">
        <f>IF(SUMIF(ENTRADAS!$D:$D,$C117,ENTRADAS!$G:$G)-SUMIF(SAIDAS!$D:$D,$C117,SAIDAS!$G:$G)=0,"",(SUMIF(ENTRADAS!$D:$D,$C117,ENTRADAS!$G:$G)-SUMIF(SAIDAS!$D:$D,$C117,SAIDAS!$G:$G)))</f>
        <v/>
      </c>
      <c r="G117" s="75" t="str">
        <f>IFERROR(SUMIF(ENTRADAS!$D:$D,$C117,ENTRADAS!$I:$I)/SUMIF(ENTRADAS!$D:$D,$C117,ENTRADAS!$G:$G),"")</f>
        <v/>
      </c>
      <c r="H117" s="75" t="str">
        <f>IFERROR(SUMIF(SAIDAS!$D:$D,$C117,SAIDAS!$I:$I)/SUMIF(SAIDAS!$D:$D,$C117,SAIDAS!$G:$G),"")</f>
        <v/>
      </c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ht="24.75" customHeight="1">
      <c r="A118" s="39"/>
      <c r="B118" s="40"/>
      <c r="C118" s="72"/>
      <c r="D118" s="40"/>
      <c r="E118" s="73"/>
      <c r="F118" s="74" t="str">
        <f>IF(SUMIF(ENTRADAS!$D:$D,$C118,ENTRADAS!$G:$G)-SUMIF(SAIDAS!$D:$D,$C118,SAIDAS!$G:$G)=0,"",(SUMIF(ENTRADAS!$D:$D,$C118,ENTRADAS!$G:$G)-SUMIF(SAIDAS!$D:$D,$C118,SAIDAS!$G:$G)))</f>
        <v/>
      </c>
      <c r="G118" s="75" t="str">
        <f>IFERROR(SUMIF(ENTRADAS!$D:$D,$C118,ENTRADAS!$I:$I)/SUMIF(ENTRADAS!$D:$D,$C118,ENTRADAS!$G:$G),"")</f>
        <v/>
      </c>
      <c r="H118" s="75" t="str">
        <f>IFERROR(SUMIF(SAIDAS!$D:$D,$C118,SAIDAS!$I:$I)/SUMIF(SAIDAS!$D:$D,$C118,SAIDAS!$G:$G),"")</f>
        <v/>
      </c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ht="24.75" customHeight="1">
      <c r="A119" s="39"/>
      <c r="B119" s="40"/>
      <c r="C119" s="72"/>
      <c r="D119" s="40"/>
      <c r="E119" s="73"/>
      <c r="F119" s="74" t="str">
        <f>IF(SUMIF(ENTRADAS!$D:$D,$C119,ENTRADAS!$G:$G)-SUMIF(SAIDAS!$D:$D,$C119,SAIDAS!$G:$G)=0,"",(SUMIF(ENTRADAS!$D:$D,$C119,ENTRADAS!$G:$G)-SUMIF(SAIDAS!$D:$D,$C119,SAIDAS!$G:$G)))</f>
        <v/>
      </c>
      <c r="G119" s="75" t="str">
        <f>IFERROR(SUMIF(ENTRADAS!$D:$D,$C119,ENTRADAS!$I:$I)/SUMIF(ENTRADAS!$D:$D,$C119,ENTRADAS!$G:$G),"")</f>
        <v/>
      </c>
      <c r="H119" s="75" t="str">
        <f>IFERROR(SUMIF(SAIDAS!$D:$D,$C119,SAIDAS!$I:$I)/SUMIF(SAIDAS!$D:$D,$C119,SAIDAS!$G:$G),"")</f>
        <v/>
      </c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ht="24.75" customHeight="1">
      <c r="A120" s="39"/>
      <c r="B120" s="40"/>
      <c r="C120" s="72"/>
      <c r="D120" s="40"/>
      <c r="E120" s="73"/>
      <c r="F120" s="74" t="str">
        <f>IF(SUMIF(ENTRADAS!$D:$D,$C120,ENTRADAS!$G:$G)-SUMIF(SAIDAS!$D:$D,$C120,SAIDAS!$G:$G)=0,"",(SUMIF(ENTRADAS!$D:$D,$C120,ENTRADAS!$G:$G)-SUMIF(SAIDAS!$D:$D,$C120,SAIDAS!$G:$G)))</f>
        <v/>
      </c>
      <c r="G120" s="75" t="str">
        <f>IFERROR(SUMIF(ENTRADAS!$D:$D,$C120,ENTRADAS!$I:$I)/SUMIF(ENTRADAS!$D:$D,$C120,ENTRADAS!$G:$G),"")</f>
        <v/>
      </c>
      <c r="H120" s="75" t="str">
        <f>IFERROR(SUMIF(SAIDAS!$D:$D,$C120,SAIDAS!$I:$I)/SUMIF(SAIDAS!$D:$D,$C120,SAIDAS!$G:$G),"")</f>
        <v/>
      </c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ht="24.75" customHeight="1">
      <c r="A121" s="39"/>
      <c r="B121" s="40"/>
      <c r="C121" s="72"/>
      <c r="D121" s="40"/>
      <c r="E121" s="73"/>
      <c r="F121" s="74" t="str">
        <f>IF(SUMIF(ENTRADAS!$D:$D,$C121,ENTRADAS!$G:$G)-SUMIF(SAIDAS!$D:$D,$C121,SAIDAS!$G:$G)=0,"",(SUMIF(ENTRADAS!$D:$D,$C121,ENTRADAS!$G:$G)-SUMIF(SAIDAS!$D:$D,$C121,SAIDAS!$G:$G)))</f>
        <v/>
      </c>
      <c r="G121" s="75" t="str">
        <f>IFERROR(SUMIF(ENTRADAS!$D:$D,$C121,ENTRADAS!$I:$I)/SUMIF(ENTRADAS!$D:$D,$C121,ENTRADAS!$G:$G),"")</f>
        <v/>
      </c>
      <c r="H121" s="75" t="str">
        <f>IFERROR(SUMIF(SAIDAS!$D:$D,$C121,SAIDAS!$I:$I)/SUMIF(SAIDAS!$D:$D,$C121,SAIDAS!$G:$G),"")</f>
        <v/>
      </c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ht="24.75" customHeight="1">
      <c r="A122" s="39"/>
      <c r="B122" s="40"/>
      <c r="C122" s="72"/>
      <c r="D122" s="40"/>
      <c r="E122" s="73"/>
      <c r="F122" s="74" t="str">
        <f>IF(SUMIF(ENTRADAS!$D:$D,$C122,ENTRADAS!$G:$G)-SUMIF(SAIDAS!$D:$D,$C122,SAIDAS!$G:$G)=0,"",(SUMIF(ENTRADAS!$D:$D,$C122,ENTRADAS!$G:$G)-SUMIF(SAIDAS!$D:$D,$C122,SAIDAS!$G:$G)))</f>
        <v/>
      </c>
      <c r="G122" s="75" t="str">
        <f>IFERROR(SUMIF(ENTRADAS!$D:$D,$C122,ENTRADAS!$I:$I)/SUMIF(ENTRADAS!$D:$D,$C122,ENTRADAS!$G:$G),"")</f>
        <v/>
      </c>
      <c r="H122" s="75" t="str">
        <f>IFERROR(SUMIF(SAIDAS!$D:$D,$C122,SAIDAS!$I:$I)/SUMIF(SAIDAS!$D:$D,$C122,SAIDAS!$G:$G),"")</f>
        <v/>
      </c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ht="24.75" customHeight="1">
      <c r="A123" s="39"/>
      <c r="B123" s="40"/>
      <c r="C123" s="72"/>
      <c r="D123" s="40"/>
      <c r="E123" s="73"/>
      <c r="F123" s="74" t="str">
        <f>IF(SUMIF(ENTRADAS!$D:$D,$C123,ENTRADAS!$G:$G)-SUMIF(SAIDAS!$D:$D,$C123,SAIDAS!$G:$G)=0,"",(SUMIF(ENTRADAS!$D:$D,$C123,ENTRADAS!$G:$G)-SUMIF(SAIDAS!$D:$D,$C123,SAIDAS!$G:$G)))</f>
        <v/>
      </c>
      <c r="G123" s="75" t="str">
        <f>IFERROR(SUMIF(ENTRADAS!$D:$D,$C123,ENTRADAS!$I:$I)/SUMIF(ENTRADAS!$D:$D,$C123,ENTRADAS!$G:$G),"")</f>
        <v/>
      </c>
      <c r="H123" s="75" t="str">
        <f>IFERROR(SUMIF(SAIDAS!$D:$D,$C123,SAIDAS!$I:$I)/SUMIF(SAIDAS!$D:$D,$C123,SAIDAS!$G:$G),"")</f>
        <v/>
      </c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ht="24.75" customHeight="1">
      <c r="A124" s="39"/>
      <c r="B124" s="40"/>
      <c r="C124" s="72"/>
      <c r="D124" s="40"/>
      <c r="E124" s="73"/>
      <c r="F124" s="74" t="str">
        <f>IF(SUMIF(ENTRADAS!$D:$D,$C124,ENTRADAS!$G:$G)-SUMIF(SAIDAS!$D:$D,$C124,SAIDAS!$G:$G)=0,"",(SUMIF(ENTRADAS!$D:$D,$C124,ENTRADAS!$G:$G)-SUMIF(SAIDAS!$D:$D,$C124,SAIDAS!$G:$G)))</f>
        <v/>
      </c>
      <c r="G124" s="75" t="str">
        <f>IFERROR(SUMIF(ENTRADAS!$D:$D,$C124,ENTRADAS!$I:$I)/SUMIF(ENTRADAS!$D:$D,$C124,ENTRADAS!$G:$G),"")</f>
        <v/>
      </c>
      <c r="H124" s="75" t="str">
        <f>IFERROR(SUMIF(SAIDAS!$D:$D,$C124,SAIDAS!$I:$I)/SUMIF(SAIDAS!$D:$D,$C124,SAIDAS!$G:$G),"")</f>
        <v/>
      </c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ht="24.75" customHeight="1">
      <c r="A125" s="39"/>
      <c r="B125" s="40"/>
      <c r="C125" s="72"/>
      <c r="D125" s="40"/>
      <c r="E125" s="73"/>
      <c r="F125" s="74" t="str">
        <f>IF(SUMIF(ENTRADAS!$D:$D,$C125,ENTRADAS!$G:$G)-SUMIF(SAIDAS!$D:$D,$C125,SAIDAS!$G:$G)=0,"",(SUMIF(ENTRADAS!$D:$D,$C125,ENTRADAS!$G:$G)-SUMIF(SAIDAS!$D:$D,$C125,SAIDAS!$G:$G)))</f>
        <v/>
      </c>
      <c r="G125" s="75" t="str">
        <f>IFERROR(SUMIF(ENTRADAS!$D:$D,$C125,ENTRADAS!$I:$I)/SUMIF(ENTRADAS!$D:$D,$C125,ENTRADAS!$G:$G),"")</f>
        <v/>
      </c>
      <c r="H125" s="75" t="str">
        <f>IFERROR(SUMIF(SAIDAS!$D:$D,$C125,SAIDAS!$I:$I)/SUMIF(SAIDAS!$D:$D,$C125,SAIDAS!$G:$G),"")</f>
        <v/>
      </c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ht="24.75" customHeight="1">
      <c r="A126" s="39"/>
      <c r="B126" s="40"/>
      <c r="C126" s="72"/>
      <c r="D126" s="40"/>
      <c r="E126" s="73"/>
      <c r="F126" s="74" t="str">
        <f>IF(SUMIF(ENTRADAS!$D:$D,$C126,ENTRADAS!$G:$G)-SUMIF(SAIDAS!$D:$D,$C126,SAIDAS!$G:$G)=0,"",(SUMIF(ENTRADAS!$D:$D,$C126,ENTRADAS!$G:$G)-SUMIF(SAIDAS!$D:$D,$C126,SAIDAS!$G:$G)))</f>
        <v/>
      </c>
      <c r="G126" s="75" t="str">
        <f>IFERROR(SUMIF(ENTRADAS!$D:$D,$C126,ENTRADAS!$I:$I)/SUMIF(ENTRADAS!$D:$D,$C126,ENTRADAS!$G:$G),"")</f>
        <v/>
      </c>
      <c r="H126" s="75" t="str">
        <f>IFERROR(SUMIF(SAIDAS!$D:$D,$C126,SAIDAS!$I:$I)/SUMIF(SAIDAS!$D:$D,$C126,SAIDAS!$G:$G),"")</f>
        <v/>
      </c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ht="24.75" customHeight="1">
      <c r="A127" s="39"/>
      <c r="B127" s="40"/>
      <c r="C127" s="72"/>
      <c r="D127" s="40"/>
      <c r="E127" s="73"/>
      <c r="F127" s="74" t="str">
        <f>IF(SUMIF(ENTRADAS!$D:$D,$C127,ENTRADAS!$G:$G)-SUMIF(SAIDAS!$D:$D,$C127,SAIDAS!$G:$G)=0,"",(SUMIF(ENTRADAS!$D:$D,$C127,ENTRADAS!$G:$G)-SUMIF(SAIDAS!$D:$D,$C127,SAIDAS!$G:$G)))</f>
        <v/>
      </c>
      <c r="G127" s="75" t="str">
        <f>IFERROR(SUMIF(ENTRADAS!$D:$D,$C127,ENTRADAS!$I:$I)/SUMIF(ENTRADAS!$D:$D,$C127,ENTRADAS!$G:$G),"")</f>
        <v/>
      </c>
      <c r="H127" s="75" t="str">
        <f>IFERROR(SUMIF(SAIDAS!$D:$D,$C127,SAIDAS!$I:$I)/SUMIF(SAIDAS!$D:$D,$C127,SAIDAS!$G:$G),"")</f>
        <v/>
      </c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ht="24.75" customHeight="1">
      <c r="A128" s="39"/>
      <c r="B128" s="40"/>
      <c r="C128" s="72"/>
      <c r="D128" s="40"/>
      <c r="E128" s="73"/>
      <c r="F128" s="74" t="str">
        <f>IF(SUMIF(ENTRADAS!$D:$D,$C128,ENTRADAS!$G:$G)-SUMIF(SAIDAS!$D:$D,$C128,SAIDAS!$G:$G)=0,"",(SUMIF(ENTRADAS!$D:$D,$C128,ENTRADAS!$G:$G)-SUMIF(SAIDAS!$D:$D,$C128,SAIDAS!$G:$G)))</f>
        <v/>
      </c>
      <c r="G128" s="75" t="str">
        <f>IFERROR(SUMIF(ENTRADAS!$D:$D,$C128,ENTRADAS!$I:$I)/SUMIF(ENTRADAS!$D:$D,$C128,ENTRADAS!$G:$G),"")</f>
        <v/>
      </c>
      <c r="H128" s="75" t="str">
        <f>IFERROR(SUMIF(SAIDAS!$D:$D,$C128,SAIDAS!$I:$I)/SUMIF(SAIDAS!$D:$D,$C128,SAIDAS!$G:$G),"")</f>
        <v/>
      </c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ht="24.75" customHeight="1">
      <c r="A129" s="39"/>
      <c r="B129" s="40"/>
      <c r="C129" s="72"/>
      <c r="D129" s="40"/>
      <c r="E129" s="73"/>
      <c r="F129" s="74" t="str">
        <f>IF(SUMIF(ENTRADAS!$D:$D,$C129,ENTRADAS!$G:$G)-SUMIF(SAIDAS!$D:$D,$C129,SAIDAS!$G:$G)=0,"",(SUMIF(ENTRADAS!$D:$D,$C129,ENTRADAS!$G:$G)-SUMIF(SAIDAS!$D:$D,$C129,SAIDAS!$G:$G)))</f>
        <v/>
      </c>
      <c r="G129" s="75" t="str">
        <f>IFERROR(SUMIF(ENTRADAS!$D:$D,$C129,ENTRADAS!$I:$I)/SUMIF(ENTRADAS!$D:$D,$C129,ENTRADAS!$G:$G),"")</f>
        <v/>
      </c>
      <c r="H129" s="75" t="str">
        <f>IFERROR(SUMIF(SAIDAS!$D:$D,$C129,SAIDAS!$I:$I)/SUMIF(SAIDAS!$D:$D,$C129,SAIDAS!$G:$G),"")</f>
        <v/>
      </c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ht="24.75" customHeight="1">
      <c r="A130" s="39"/>
      <c r="B130" s="40"/>
      <c r="C130" s="72"/>
      <c r="D130" s="40"/>
      <c r="E130" s="73"/>
      <c r="F130" s="74" t="str">
        <f>IF(SUMIF(ENTRADAS!$D:$D,$C130,ENTRADAS!$G:$G)-SUMIF(SAIDAS!$D:$D,$C130,SAIDAS!$G:$G)=0,"",(SUMIF(ENTRADAS!$D:$D,$C130,ENTRADAS!$G:$G)-SUMIF(SAIDAS!$D:$D,$C130,SAIDAS!$G:$G)))</f>
        <v/>
      </c>
      <c r="G130" s="75" t="str">
        <f>IFERROR(SUMIF(ENTRADAS!$D:$D,$C130,ENTRADAS!$I:$I)/SUMIF(ENTRADAS!$D:$D,$C130,ENTRADAS!$G:$G),"")</f>
        <v/>
      </c>
      <c r="H130" s="75" t="str">
        <f>IFERROR(SUMIF(SAIDAS!$D:$D,$C130,SAIDAS!$I:$I)/SUMIF(SAIDAS!$D:$D,$C130,SAIDAS!$G:$G),"")</f>
        <v/>
      </c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ht="24.75" customHeight="1">
      <c r="A131" s="39"/>
      <c r="B131" s="40"/>
      <c r="C131" s="72"/>
      <c r="D131" s="40"/>
      <c r="E131" s="73"/>
      <c r="F131" s="74" t="str">
        <f>IF(SUMIF(ENTRADAS!$D:$D,$C131,ENTRADAS!$G:$G)-SUMIF(SAIDAS!$D:$D,$C131,SAIDAS!$G:$G)=0,"",(SUMIF(ENTRADAS!$D:$D,$C131,ENTRADAS!$G:$G)-SUMIF(SAIDAS!$D:$D,$C131,SAIDAS!$G:$G)))</f>
        <v/>
      </c>
      <c r="G131" s="75" t="str">
        <f>IFERROR(SUMIF(ENTRADAS!$D:$D,$C131,ENTRADAS!$I:$I)/SUMIF(ENTRADAS!$D:$D,$C131,ENTRADAS!$G:$G),"")</f>
        <v/>
      </c>
      <c r="H131" s="75" t="str">
        <f>IFERROR(SUMIF(SAIDAS!$D:$D,$C131,SAIDAS!$I:$I)/SUMIF(SAIDAS!$D:$D,$C131,SAIDAS!$G:$G),"")</f>
        <v/>
      </c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ht="24.75" customHeight="1">
      <c r="A132" s="39"/>
      <c r="B132" s="40"/>
      <c r="C132" s="72"/>
      <c r="D132" s="40"/>
      <c r="E132" s="73"/>
      <c r="F132" s="74" t="str">
        <f>IF(SUMIF(ENTRADAS!$D:$D,$C132,ENTRADAS!$G:$G)-SUMIF(SAIDAS!$D:$D,$C132,SAIDAS!$G:$G)=0,"",(SUMIF(ENTRADAS!$D:$D,$C132,ENTRADAS!$G:$G)-SUMIF(SAIDAS!$D:$D,$C132,SAIDAS!$G:$G)))</f>
        <v/>
      </c>
      <c r="G132" s="75" t="str">
        <f>IFERROR(SUMIF(ENTRADAS!$D:$D,$C132,ENTRADAS!$I:$I)/SUMIF(ENTRADAS!$D:$D,$C132,ENTRADAS!$G:$G),"")</f>
        <v/>
      </c>
      <c r="H132" s="75" t="str">
        <f>IFERROR(SUMIF(SAIDAS!$D:$D,$C132,SAIDAS!$I:$I)/SUMIF(SAIDAS!$D:$D,$C132,SAIDAS!$G:$G),"")</f>
        <v/>
      </c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ht="24.75" customHeight="1">
      <c r="A133" s="39"/>
      <c r="B133" s="40"/>
      <c r="C133" s="72"/>
      <c r="D133" s="40"/>
      <c r="E133" s="73"/>
      <c r="F133" s="74" t="str">
        <f>IF(SUMIF(ENTRADAS!$D:$D,$C133,ENTRADAS!$G:$G)-SUMIF(SAIDAS!$D:$D,$C133,SAIDAS!$G:$G)=0,"",(SUMIF(ENTRADAS!$D:$D,$C133,ENTRADAS!$G:$G)-SUMIF(SAIDAS!$D:$D,$C133,SAIDAS!$G:$G)))</f>
        <v/>
      </c>
      <c r="G133" s="75" t="str">
        <f>IFERROR(SUMIF(ENTRADAS!$D:$D,$C133,ENTRADAS!$I:$I)/SUMIF(ENTRADAS!$D:$D,$C133,ENTRADAS!$G:$G),"")</f>
        <v/>
      </c>
      <c r="H133" s="75" t="str">
        <f>IFERROR(SUMIF(SAIDAS!$D:$D,$C133,SAIDAS!$I:$I)/SUMIF(SAIDAS!$D:$D,$C133,SAIDAS!$G:$G),"")</f>
        <v/>
      </c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ht="24.75" customHeight="1">
      <c r="A134" s="39"/>
      <c r="B134" s="40"/>
      <c r="C134" s="72"/>
      <c r="D134" s="40"/>
      <c r="E134" s="73"/>
      <c r="F134" s="74" t="str">
        <f>IF(SUMIF(ENTRADAS!$D:$D,$C134,ENTRADAS!$G:$G)-SUMIF(SAIDAS!$D:$D,$C134,SAIDAS!$G:$G)=0,"",(SUMIF(ENTRADAS!$D:$D,$C134,ENTRADAS!$G:$G)-SUMIF(SAIDAS!$D:$D,$C134,SAIDAS!$G:$G)))</f>
        <v/>
      </c>
      <c r="G134" s="75" t="str">
        <f>IFERROR(SUMIF(ENTRADAS!$D:$D,$C134,ENTRADAS!$I:$I)/SUMIF(ENTRADAS!$D:$D,$C134,ENTRADAS!$G:$G),"")</f>
        <v/>
      </c>
      <c r="H134" s="75" t="str">
        <f>IFERROR(SUMIF(SAIDAS!$D:$D,$C134,SAIDAS!$I:$I)/SUMIF(SAIDAS!$D:$D,$C134,SAIDAS!$G:$G),"")</f>
        <v/>
      </c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ht="24.75" customHeight="1">
      <c r="A135" s="39"/>
      <c r="B135" s="40"/>
      <c r="C135" s="72"/>
      <c r="D135" s="40"/>
      <c r="E135" s="73"/>
      <c r="F135" s="74" t="str">
        <f>IF(SUMIF(ENTRADAS!$D:$D,$C135,ENTRADAS!$G:$G)-SUMIF(SAIDAS!$D:$D,$C135,SAIDAS!$G:$G)=0,"",(SUMIF(ENTRADAS!$D:$D,$C135,ENTRADAS!$G:$G)-SUMIF(SAIDAS!$D:$D,$C135,SAIDAS!$G:$G)))</f>
        <v/>
      </c>
      <c r="G135" s="75" t="str">
        <f>IFERROR(SUMIF(ENTRADAS!$D:$D,$C135,ENTRADAS!$I:$I)/SUMIF(ENTRADAS!$D:$D,$C135,ENTRADAS!$G:$G),"")</f>
        <v/>
      </c>
      <c r="H135" s="75" t="str">
        <f>IFERROR(SUMIF(SAIDAS!$D:$D,$C135,SAIDAS!$I:$I)/SUMIF(SAIDAS!$D:$D,$C135,SAIDAS!$G:$G),"")</f>
        <v/>
      </c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ht="24.75" customHeight="1">
      <c r="A136" s="39"/>
      <c r="B136" s="40"/>
      <c r="C136" s="72"/>
      <c r="D136" s="40"/>
      <c r="E136" s="73"/>
      <c r="F136" s="74" t="str">
        <f>IF(SUMIF(ENTRADAS!$D:$D,$C136,ENTRADAS!$G:$G)-SUMIF(SAIDAS!$D:$D,$C136,SAIDAS!$G:$G)=0,"",(SUMIF(ENTRADAS!$D:$D,$C136,ENTRADAS!$G:$G)-SUMIF(SAIDAS!$D:$D,$C136,SAIDAS!$G:$G)))</f>
        <v/>
      </c>
      <c r="G136" s="75" t="str">
        <f>IFERROR(SUMIF(ENTRADAS!$D:$D,$C136,ENTRADAS!$I:$I)/SUMIF(ENTRADAS!$D:$D,$C136,ENTRADAS!$G:$G),"")</f>
        <v/>
      </c>
      <c r="H136" s="75" t="str">
        <f>IFERROR(SUMIF(SAIDAS!$D:$D,$C136,SAIDAS!$I:$I)/SUMIF(SAIDAS!$D:$D,$C136,SAIDAS!$G:$G),"")</f>
        <v/>
      </c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ht="24.75" customHeight="1">
      <c r="A137" s="39"/>
      <c r="B137" s="40"/>
      <c r="C137" s="72"/>
      <c r="D137" s="40"/>
      <c r="E137" s="73"/>
      <c r="F137" s="74" t="str">
        <f>IF(SUMIF(ENTRADAS!$D:$D,$C137,ENTRADAS!$G:$G)-SUMIF(SAIDAS!$D:$D,$C137,SAIDAS!$G:$G)=0,"",(SUMIF(ENTRADAS!$D:$D,$C137,ENTRADAS!$G:$G)-SUMIF(SAIDAS!$D:$D,$C137,SAIDAS!$G:$G)))</f>
        <v/>
      </c>
      <c r="G137" s="75" t="str">
        <f>IFERROR(SUMIF(ENTRADAS!$D:$D,$C137,ENTRADAS!$I:$I)/SUMIF(ENTRADAS!$D:$D,$C137,ENTRADAS!$G:$G),"")</f>
        <v/>
      </c>
      <c r="H137" s="75" t="str">
        <f>IFERROR(SUMIF(SAIDAS!$D:$D,$C137,SAIDAS!$I:$I)/SUMIF(SAIDAS!$D:$D,$C137,SAIDAS!$G:$G),"")</f>
        <v/>
      </c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ht="24.75" customHeight="1">
      <c r="A138" s="39"/>
      <c r="B138" s="40"/>
      <c r="C138" s="72"/>
      <c r="D138" s="40"/>
      <c r="E138" s="73"/>
      <c r="F138" s="74" t="str">
        <f>IF(SUMIF(ENTRADAS!$D:$D,$C138,ENTRADAS!$G:$G)-SUMIF(SAIDAS!$D:$D,$C138,SAIDAS!$G:$G)=0,"",(SUMIF(ENTRADAS!$D:$D,$C138,ENTRADAS!$G:$G)-SUMIF(SAIDAS!$D:$D,$C138,SAIDAS!$G:$G)))</f>
        <v/>
      </c>
      <c r="G138" s="75" t="str">
        <f>IFERROR(SUMIF(ENTRADAS!$D:$D,$C138,ENTRADAS!$I:$I)/SUMIF(ENTRADAS!$D:$D,$C138,ENTRADAS!$G:$G),"")</f>
        <v/>
      </c>
      <c r="H138" s="75" t="str">
        <f>IFERROR(SUMIF(SAIDAS!$D:$D,$C138,SAIDAS!$I:$I)/SUMIF(SAIDAS!$D:$D,$C138,SAIDAS!$G:$G),"")</f>
        <v/>
      </c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ht="24.75" customHeight="1">
      <c r="A139" s="39"/>
      <c r="B139" s="40"/>
      <c r="C139" s="72"/>
      <c r="D139" s="40"/>
      <c r="E139" s="73"/>
      <c r="F139" s="74" t="str">
        <f>IF(SUMIF(ENTRADAS!$D:$D,$C139,ENTRADAS!$G:$G)-SUMIF(SAIDAS!$D:$D,$C139,SAIDAS!$G:$G)=0,"",(SUMIF(ENTRADAS!$D:$D,$C139,ENTRADAS!$G:$G)-SUMIF(SAIDAS!$D:$D,$C139,SAIDAS!$G:$G)))</f>
        <v/>
      </c>
      <c r="G139" s="75" t="str">
        <f>IFERROR(SUMIF(ENTRADAS!$D:$D,$C139,ENTRADAS!$I:$I)/SUMIF(ENTRADAS!$D:$D,$C139,ENTRADAS!$G:$G),"")</f>
        <v/>
      </c>
      <c r="H139" s="75" t="str">
        <f>IFERROR(SUMIF(SAIDAS!$D:$D,$C139,SAIDAS!$I:$I)/SUMIF(SAIDAS!$D:$D,$C139,SAIDAS!$G:$G),"")</f>
        <v/>
      </c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ht="24.75" customHeight="1">
      <c r="A140" s="39"/>
      <c r="B140" s="40"/>
      <c r="C140" s="72"/>
      <c r="D140" s="40"/>
      <c r="E140" s="73"/>
      <c r="F140" s="74" t="str">
        <f>IF(SUMIF(ENTRADAS!$D:$D,$C140,ENTRADAS!$G:$G)-SUMIF(SAIDAS!$D:$D,$C140,SAIDAS!$G:$G)=0,"",(SUMIF(ENTRADAS!$D:$D,$C140,ENTRADAS!$G:$G)-SUMIF(SAIDAS!$D:$D,$C140,SAIDAS!$G:$G)))</f>
        <v/>
      </c>
      <c r="G140" s="75" t="str">
        <f>IFERROR(SUMIF(ENTRADAS!$D:$D,$C140,ENTRADAS!$I:$I)/SUMIF(ENTRADAS!$D:$D,$C140,ENTRADAS!$G:$G),"")</f>
        <v/>
      </c>
      <c r="H140" s="75" t="str">
        <f>IFERROR(SUMIF(SAIDAS!$D:$D,$C140,SAIDAS!$I:$I)/SUMIF(SAIDAS!$D:$D,$C140,SAIDAS!$G:$G),"")</f>
        <v/>
      </c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ht="24.75" customHeight="1">
      <c r="A141" s="39"/>
      <c r="B141" s="40"/>
      <c r="C141" s="72"/>
      <c r="D141" s="40"/>
      <c r="E141" s="73"/>
      <c r="F141" s="74" t="str">
        <f>IF(SUMIF(ENTRADAS!$D:$D,$C141,ENTRADAS!$G:$G)-SUMIF(SAIDAS!$D:$D,$C141,SAIDAS!$G:$G)=0,"",(SUMIF(ENTRADAS!$D:$D,$C141,ENTRADAS!$G:$G)-SUMIF(SAIDAS!$D:$D,$C141,SAIDAS!$G:$G)))</f>
        <v/>
      </c>
      <c r="G141" s="75" t="str">
        <f>IFERROR(SUMIF(ENTRADAS!$D:$D,$C141,ENTRADAS!$I:$I)/SUMIF(ENTRADAS!$D:$D,$C141,ENTRADAS!$G:$G),"")</f>
        <v/>
      </c>
      <c r="H141" s="75" t="str">
        <f>IFERROR(SUMIF(SAIDAS!$D:$D,$C141,SAIDAS!$I:$I)/SUMIF(SAIDAS!$D:$D,$C141,SAIDAS!$G:$G),"")</f>
        <v/>
      </c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ht="24.75" customHeight="1">
      <c r="A142" s="39"/>
      <c r="B142" s="40"/>
      <c r="C142" s="72"/>
      <c r="D142" s="40"/>
      <c r="E142" s="73"/>
      <c r="F142" s="74" t="str">
        <f>IF(SUMIF(ENTRADAS!$D:$D,$C142,ENTRADAS!$G:$G)-SUMIF(SAIDAS!$D:$D,$C142,SAIDAS!$G:$G)=0,"",(SUMIF(ENTRADAS!$D:$D,$C142,ENTRADAS!$G:$G)-SUMIF(SAIDAS!$D:$D,$C142,SAIDAS!$G:$G)))</f>
        <v/>
      </c>
      <c r="G142" s="75" t="str">
        <f>IFERROR(SUMIF(ENTRADAS!$D:$D,$C142,ENTRADAS!$I:$I)/SUMIF(ENTRADAS!$D:$D,$C142,ENTRADAS!$G:$G),"")</f>
        <v/>
      </c>
      <c r="H142" s="75" t="str">
        <f>IFERROR(SUMIF(SAIDAS!$D:$D,$C142,SAIDAS!$I:$I)/SUMIF(SAIDAS!$D:$D,$C142,SAIDAS!$G:$G),"")</f>
        <v/>
      </c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ht="24.75" customHeight="1">
      <c r="A143" s="39"/>
      <c r="B143" s="40"/>
      <c r="C143" s="72"/>
      <c r="D143" s="40"/>
      <c r="E143" s="73"/>
      <c r="F143" s="74" t="str">
        <f>IF(SUMIF(ENTRADAS!$D:$D,$C143,ENTRADAS!$G:$G)-SUMIF(SAIDAS!$D:$D,$C143,SAIDAS!$G:$G)=0,"",(SUMIF(ENTRADAS!$D:$D,$C143,ENTRADAS!$G:$G)-SUMIF(SAIDAS!$D:$D,$C143,SAIDAS!$G:$G)))</f>
        <v/>
      </c>
      <c r="G143" s="75" t="str">
        <f>IFERROR(SUMIF(ENTRADAS!$D:$D,$C143,ENTRADAS!$I:$I)/SUMIF(ENTRADAS!$D:$D,$C143,ENTRADAS!$G:$G),"")</f>
        <v/>
      </c>
      <c r="H143" s="75" t="str">
        <f>IFERROR(SUMIF(SAIDAS!$D:$D,$C143,SAIDAS!$I:$I)/SUMIF(SAIDAS!$D:$D,$C143,SAIDAS!$G:$G),"")</f>
        <v/>
      </c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ht="24.75" customHeight="1">
      <c r="A144" s="39"/>
      <c r="B144" s="40"/>
      <c r="C144" s="72"/>
      <c r="D144" s="40"/>
      <c r="E144" s="73"/>
      <c r="F144" s="74" t="str">
        <f>IF(SUMIF(ENTRADAS!$D:$D,$C144,ENTRADAS!$G:$G)-SUMIF(SAIDAS!$D:$D,$C144,SAIDAS!$G:$G)=0,"",(SUMIF(ENTRADAS!$D:$D,$C144,ENTRADAS!$G:$G)-SUMIF(SAIDAS!$D:$D,$C144,SAIDAS!$G:$G)))</f>
        <v/>
      </c>
      <c r="G144" s="75" t="str">
        <f>IFERROR(SUMIF(ENTRADAS!$D:$D,$C144,ENTRADAS!$I:$I)/SUMIF(ENTRADAS!$D:$D,$C144,ENTRADAS!$G:$G),"")</f>
        <v/>
      </c>
      <c r="H144" s="75" t="str">
        <f>IFERROR(SUMIF(SAIDAS!$D:$D,$C144,SAIDAS!$I:$I)/SUMIF(SAIDAS!$D:$D,$C144,SAIDAS!$G:$G),"")</f>
        <v/>
      </c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ht="24.75" customHeight="1">
      <c r="A145" s="39"/>
      <c r="B145" s="40"/>
      <c r="C145" s="72"/>
      <c r="D145" s="40"/>
      <c r="E145" s="73"/>
      <c r="F145" s="74" t="str">
        <f>IF(SUMIF(ENTRADAS!$D:$D,$C145,ENTRADAS!$G:$G)-SUMIF(SAIDAS!$D:$D,$C145,SAIDAS!$G:$G)=0,"",(SUMIF(ENTRADAS!$D:$D,$C145,ENTRADAS!$G:$G)-SUMIF(SAIDAS!$D:$D,$C145,SAIDAS!$G:$G)))</f>
        <v/>
      </c>
      <c r="G145" s="75" t="str">
        <f>IFERROR(SUMIF(ENTRADAS!$D:$D,$C145,ENTRADAS!$I:$I)/SUMIF(ENTRADAS!$D:$D,$C145,ENTRADAS!$G:$G),"")</f>
        <v/>
      </c>
      <c r="H145" s="75" t="str">
        <f>IFERROR(SUMIF(SAIDAS!$D:$D,$C145,SAIDAS!$I:$I)/SUMIF(SAIDAS!$D:$D,$C145,SAIDAS!$G:$G),"")</f>
        <v/>
      </c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ht="24.75" customHeight="1">
      <c r="A146" s="39"/>
      <c r="B146" s="40"/>
      <c r="C146" s="72"/>
      <c r="D146" s="40"/>
      <c r="E146" s="73"/>
      <c r="F146" s="74" t="str">
        <f>IF(SUMIF(ENTRADAS!$D:$D,$C146,ENTRADAS!$G:$G)-SUMIF(SAIDAS!$D:$D,$C146,SAIDAS!$G:$G)=0,"",(SUMIF(ENTRADAS!$D:$D,$C146,ENTRADAS!$G:$G)-SUMIF(SAIDAS!$D:$D,$C146,SAIDAS!$G:$G)))</f>
        <v/>
      </c>
      <c r="G146" s="75" t="str">
        <f>IFERROR(SUMIF(ENTRADAS!$D:$D,$C146,ENTRADAS!$I:$I)/SUMIF(ENTRADAS!$D:$D,$C146,ENTRADAS!$G:$G),"")</f>
        <v/>
      </c>
      <c r="H146" s="75" t="str">
        <f>IFERROR(SUMIF(SAIDAS!$D:$D,$C146,SAIDAS!$I:$I)/SUMIF(SAIDAS!$D:$D,$C146,SAIDAS!$G:$G),"")</f>
        <v/>
      </c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ht="24.75" customHeight="1">
      <c r="A147" s="39"/>
      <c r="B147" s="40"/>
      <c r="C147" s="72"/>
      <c r="D147" s="40"/>
      <c r="E147" s="73"/>
      <c r="F147" s="74" t="str">
        <f>IF(SUMIF(ENTRADAS!$D:$D,$C147,ENTRADAS!$G:$G)-SUMIF(SAIDAS!$D:$D,$C147,SAIDAS!$G:$G)=0,"",(SUMIF(ENTRADAS!$D:$D,$C147,ENTRADAS!$G:$G)-SUMIF(SAIDAS!$D:$D,$C147,SAIDAS!$G:$G)))</f>
        <v/>
      </c>
      <c r="G147" s="75" t="str">
        <f>IFERROR(SUMIF(ENTRADAS!$D:$D,$C147,ENTRADAS!$I:$I)/SUMIF(ENTRADAS!$D:$D,$C147,ENTRADAS!$G:$G),"")</f>
        <v/>
      </c>
      <c r="H147" s="75" t="str">
        <f>IFERROR(SUMIF(SAIDAS!$D:$D,$C147,SAIDAS!$I:$I)/SUMIF(SAIDAS!$D:$D,$C147,SAIDAS!$G:$G),"")</f>
        <v/>
      </c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ht="24.75" customHeight="1">
      <c r="A148" s="39"/>
      <c r="B148" s="40"/>
      <c r="C148" s="72"/>
      <c r="D148" s="40"/>
      <c r="E148" s="73"/>
      <c r="F148" s="74" t="str">
        <f>IF(SUMIF(ENTRADAS!$D:$D,$C148,ENTRADAS!$G:$G)-SUMIF(SAIDAS!$D:$D,$C148,SAIDAS!$G:$G)=0,"",(SUMIF(ENTRADAS!$D:$D,$C148,ENTRADAS!$G:$G)-SUMIF(SAIDAS!$D:$D,$C148,SAIDAS!$G:$G)))</f>
        <v/>
      </c>
      <c r="G148" s="75" t="str">
        <f>IFERROR(SUMIF(ENTRADAS!$D:$D,$C148,ENTRADAS!$I:$I)/SUMIF(ENTRADAS!$D:$D,$C148,ENTRADAS!$G:$G),"")</f>
        <v/>
      </c>
      <c r="H148" s="75" t="str">
        <f>IFERROR(SUMIF(SAIDAS!$D:$D,$C148,SAIDAS!$I:$I)/SUMIF(SAIDAS!$D:$D,$C148,SAIDAS!$G:$G),"")</f>
        <v/>
      </c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ht="24.75" customHeight="1">
      <c r="A149" s="39"/>
      <c r="B149" s="40"/>
      <c r="C149" s="72"/>
      <c r="D149" s="40"/>
      <c r="E149" s="73"/>
      <c r="F149" s="74" t="str">
        <f>IF(SUMIF(ENTRADAS!$D:$D,$C149,ENTRADAS!$G:$G)-SUMIF(SAIDAS!$D:$D,$C149,SAIDAS!$G:$G)=0,"",(SUMIF(ENTRADAS!$D:$D,$C149,ENTRADAS!$G:$G)-SUMIF(SAIDAS!$D:$D,$C149,SAIDAS!$G:$G)))</f>
        <v/>
      </c>
      <c r="G149" s="75" t="str">
        <f>IFERROR(SUMIF(ENTRADAS!$D:$D,$C149,ENTRADAS!$I:$I)/SUMIF(ENTRADAS!$D:$D,$C149,ENTRADAS!$G:$G),"")</f>
        <v/>
      </c>
      <c r="H149" s="75" t="str">
        <f>IFERROR(SUMIF(SAIDAS!$D:$D,$C149,SAIDAS!$I:$I)/SUMIF(SAIDAS!$D:$D,$C149,SAIDAS!$G:$G),"")</f>
        <v/>
      </c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ht="24.75" customHeight="1">
      <c r="A150" s="39"/>
      <c r="B150" s="40"/>
      <c r="C150" s="72"/>
      <c r="D150" s="40"/>
      <c r="E150" s="73"/>
      <c r="F150" s="74" t="str">
        <f>IF(SUMIF(ENTRADAS!$D:$D,$C150,ENTRADAS!$G:$G)-SUMIF(SAIDAS!$D:$D,$C150,SAIDAS!$G:$G)=0,"",(SUMIF(ENTRADAS!$D:$D,$C150,ENTRADAS!$G:$G)-SUMIF(SAIDAS!$D:$D,$C150,SAIDAS!$G:$G)))</f>
        <v/>
      </c>
      <c r="G150" s="75" t="str">
        <f>IFERROR(SUMIF(ENTRADAS!$D:$D,$C150,ENTRADAS!$I:$I)/SUMIF(ENTRADAS!$D:$D,$C150,ENTRADAS!$G:$G),"")</f>
        <v/>
      </c>
      <c r="H150" s="75" t="str">
        <f>IFERROR(SUMIF(SAIDAS!$D:$D,$C150,SAIDAS!$I:$I)/SUMIF(SAIDAS!$D:$D,$C150,SAIDAS!$G:$G),"")</f>
        <v/>
      </c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ht="24.75" customHeight="1">
      <c r="A151" s="39"/>
      <c r="B151" s="40"/>
      <c r="C151" s="72"/>
      <c r="D151" s="40"/>
      <c r="E151" s="73"/>
      <c r="F151" s="74" t="str">
        <f>IF(SUMIF(ENTRADAS!$D:$D,$C151,ENTRADAS!$G:$G)-SUMIF(SAIDAS!$D:$D,$C151,SAIDAS!$G:$G)=0,"",(SUMIF(ENTRADAS!$D:$D,$C151,ENTRADAS!$G:$G)-SUMIF(SAIDAS!$D:$D,$C151,SAIDAS!$G:$G)))</f>
        <v/>
      </c>
      <c r="G151" s="75" t="str">
        <f>IFERROR(SUMIF(ENTRADAS!$D:$D,$C151,ENTRADAS!$I:$I)/SUMIF(ENTRADAS!$D:$D,$C151,ENTRADAS!$G:$G),"")</f>
        <v/>
      </c>
      <c r="H151" s="75" t="str">
        <f>IFERROR(SUMIF(SAIDAS!$D:$D,$C151,SAIDAS!$I:$I)/SUMIF(SAIDAS!$D:$D,$C151,SAIDAS!$G:$G),"")</f>
        <v/>
      </c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ht="24.75" customHeight="1">
      <c r="A152" s="39"/>
      <c r="B152" s="40"/>
      <c r="C152" s="72"/>
      <c r="D152" s="40"/>
      <c r="E152" s="73"/>
      <c r="F152" s="74" t="str">
        <f>IF(SUMIF(ENTRADAS!$D:$D,$C152,ENTRADAS!$G:$G)-SUMIF(SAIDAS!$D:$D,$C152,SAIDAS!$G:$G)=0,"",(SUMIF(ENTRADAS!$D:$D,$C152,ENTRADAS!$G:$G)-SUMIF(SAIDAS!$D:$D,$C152,SAIDAS!$G:$G)))</f>
        <v/>
      </c>
      <c r="G152" s="75" t="str">
        <f>IFERROR(SUMIF(ENTRADAS!$D:$D,$C152,ENTRADAS!$I:$I)/SUMIF(ENTRADAS!$D:$D,$C152,ENTRADAS!$G:$G),"")</f>
        <v/>
      </c>
      <c r="H152" s="75" t="str">
        <f>IFERROR(SUMIF(SAIDAS!$D:$D,$C152,SAIDAS!$I:$I)/SUMIF(SAIDAS!$D:$D,$C152,SAIDAS!$G:$G),"")</f>
        <v/>
      </c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ht="24.75" customHeight="1">
      <c r="A153" s="39"/>
      <c r="B153" s="40"/>
      <c r="C153" s="72"/>
      <c r="D153" s="40"/>
      <c r="E153" s="73"/>
      <c r="F153" s="74" t="str">
        <f>IF(SUMIF(ENTRADAS!$D:$D,$C153,ENTRADAS!$G:$G)-SUMIF(SAIDAS!$D:$D,$C153,SAIDAS!$G:$G)=0,"",(SUMIF(ENTRADAS!$D:$D,$C153,ENTRADAS!$G:$G)-SUMIF(SAIDAS!$D:$D,$C153,SAIDAS!$G:$G)))</f>
        <v/>
      </c>
      <c r="G153" s="75" t="str">
        <f>IFERROR(SUMIF(ENTRADAS!$D:$D,$C153,ENTRADAS!$I:$I)/SUMIF(ENTRADAS!$D:$D,$C153,ENTRADAS!$G:$G),"")</f>
        <v/>
      </c>
      <c r="H153" s="75" t="str">
        <f>IFERROR(SUMIF(SAIDAS!$D:$D,$C153,SAIDAS!$I:$I)/SUMIF(SAIDAS!$D:$D,$C153,SAIDAS!$G:$G),"")</f>
        <v/>
      </c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ht="24.75" customHeight="1">
      <c r="A154" s="39"/>
      <c r="B154" s="40"/>
      <c r="C154" s="72"/>
      <c r="D154" s="40"/>
      <c r="E154" s="73"/>
      <c r="F154" s="74" t="str">
        <f>IF(SUMIF(ENTRADAS!$D:$D,$C154,ENTRADAS!$G:$G)-SUMIF(SAIDAS!$D:$D,$C154,SAIDAS!$G:$G)=0,"",(SUMIF(ENTRADAS!$D:$D,$C154,ENTRADAS!$G:$G)-SUMIF(SAIDAS!$D:$D,$C154,SAIDAS!$G:$G)))</f>
        <v/>
      </c>
      <c r="G154" s="75" t="str">
        <f>IFERROR(SUMIF(ENTRADAS!$D:$D,$C154,ENTRADAS!$I:$I)/SUMIF(ENTRADAS!$D:$D,$C154,ENTRADAS!$G:$G),"")</f>
        <v/>
      </c>
      <c r="H154" s="75" t="str">
        <f>IFERROR(SUMIF(SAIDAS!$D:$D,$C154,SAIDAS!$I:$I)/SUMIF(SAIDAS!$D:$D,$C154,SAIDAS!$G:$G),"")</f>
        <v/>
      </c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ht="24.75" customHeight="1">
      <c r="A155" s="39"/>
      <c r="B155" s="40"/>
      <c r="C155" s="72"/>
      <c r="D155" s="40"/>
      <c r="E155" s="73"/>
      <c r="F155" s="74" t="str">
        <f>IF(SUMIF(ENTRADAS!$D:$D,$C155,ENTRADAS!$G:$G)-SUMIF(SAIDAS!$D:$D,$C155,SAIDAS!$G:$G)=0,"",(SUMIF(ENTRADAS!$D:$D,$C155,ENTRADAS!$G:$G)-SUMIF(SAIDAS!$D:$D,$C155,SAIDAS!$G:$G)))</f>
        <v/>
      </c>
      <c r="G155" s="75" t="str">
        <f>IFERROR(SUMIF(ENTRADAS!$D:$D,$C155,ENTRADAS!$I:$I)/SUMIF(ENTRADAS!$D:$D,$C155,ENTRADAS!$G:$G),"")</f>
        <v/>
      </c>
      <c r="H155" s="75" t="str">
        <f>IFERROR(SUMIF(SAIDAS!$D:$D,$C155,SAIDAS!$I:$I)/SUMIF(SAIDAS!$D:$D,$C155,SAIDAS!$G:$G),"")</f>
        <v/>
      </c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ht="24.75" customHeight="1">
      <c r="A156" s="39"/>
      <c r="B156" s="40"/>
      <c r="C156" s="72"/>
      <c r="D156" s="40"/>
      <c r="E156" s="73"/>
      <c r="F156" s="74" t="str">
        <f>IF(SUMIF(ENTRADAS!$D:$D,$C156,ENTRADAS!$G:$G)-SUMIF(SAIDAS!$D:$D,$C156,SAIDAS!$G:$G)=0,"",(SUMIF(ENTRADAS!$D:$D,$C156,ENTRADAS!$G:$G)-SUMIF(SAIDAS!$D:$D,$C156,SAIDAS!$G:$G)))</f>
        <v/>
      </c>
      <c r="G156" s="75" t="str">
        <f>IFERROR(SUMIF(ENTRADAS!$D:$D,$C156,ENTRADAS!$I:$I)/SUMIF(ENTRADAS!$D:$D,$C156,ENTRADAS!$G:$G),"")</f>
        <v/>
      </c>
      <c r="H156" s="75" t="str">
        <f>IFERROR(SUMIF(SAIDAS!$D:$D,$C156,SAIDAS!$I:$I)/SUMIF(SAIDAS!$D:$D,$C156,SAIDAS!$G:$G),"")</f>
        <v/>
      </c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ht="24.75" customHeight="1">
      <c r="A157" s="39"/>
      <c r="B157" s="40"/>
      <c r="C157" s="72"/>
      <c r="D157" s="40"/>
      <c r="E157" s="73"/>
      <c r="F157" s="74" t="str">
        <f>IF(SUMIF(ENTRADAS!$D:$D,$C157,ENTRADAS!$G:$G)-SUMIF(SAIDAS!$D:$D,$C157,SAIDAS!$G:$G)=0,"",(SUMIF(ENTRADAS!$D:$D,$C157,ENTRADAS!$G:$G)-SUMIF(SAIDAS!$D:$D,$C157,SAIDAS!$G:$G)))</f>
        <v/>
      </c>
      <c r="G157" s="75" t="str">
        <f>IFERROR(SUMIF(ENTRADAS!$D:$D,$C157,ENTRADAS!$I:$I)/SUMIF(ENTRADAS!$D:$D,$C157,ENTRADAS!$G:$G),"")</f>
        <v/>
      </c>
      <c r="H157" s="75" t="str">
        <f>IFERROR(SUMIF(SAIDAS!$D:$D,$C157,SAIDAS!$I:$I)/SUMIF(SAIDAS!$D:$D,$C157,SAIDAS!$G:$G),"")</f>
        <v/>
      </c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ht="24.75" customHeight="1">
      <c r="A158" s="39"/>
      <c r="B158" s="40"/>
      <c r="C158" s="72"/>
      <c r="D158" s="40"/>
      <c r="E158" s="73"/>
      <c r="F158" s="74" t="str">
        <f>IF(SUMIF(ENTRADAS!$D:$D,$C158,ENTRADAS!$G:$G)-SUMIF(SAIDAS!$D:$D,$C158,SAIDAS!$G:$G)=0,"",(SUMIF(ENTRADAS!$D:$D,$C158,ENTRADAS!$G:$G)-SUMIF(SAIDAS!$D:$D,$C158,SAIDAS!$G:$G)))</f>
        <v/>
      </c>
      <c r="G158" s="75" t="str">
        <f>IFERROR(SUMIF(ENTRADAS!$D:$D,$C158,ENTRADAS!$I:$I)/SUMIF(ENTRADAS!$D:$D,$C158,ENTRADAS!$G:$G),"")</f>
        <v/>
      </c>
      <c r="H158" s="75" t="str">
        <f>IFERROR(SUMIF(SAIDAS!$D:$D,$C158,SAIDAS!$I:$I)/SUMIF(SAIDAS!$D:$D,$C158,SAIDAS!$G:$G),"")</f>
        <v/>
      </c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ht="24.75" customHeight="1">
      <c r="A159" s="39"/>
      <c r="B159" s="40"/>
      <c r="C159" s="72"/>
      <c r="D159" s="40"/>
      <c r="E159" s="73"/>
      <c r="F159" s="74" t="str">
        <f>IF(SUMIF(ENTRADAS!$D:$D,$C159,ENTRADAS!$G:$G)-SUMIF(SAIDAS!$D:$D,$C159,SAIDAS!$G:$G)=0,"",(SUMIF(ENTRADAS!$D:$D,$C159,ENTRADAS!$G:$G)-SUMIF(SAIDAS!$D:$D,$C159,SAIDAS!$G:$G)))</f>
        <v/>
      </c>
      <c r="G159" s="75" t="str">
        <f>IFERROR(SUMIF(ENTRADAS!$D:$D,$C159,ENTRADAS!$I:$I)/SUMIF(ENTRADAS!$D:$D,$C159,ENTRADAS!$G:$G),"")</f>
        <v/>
      </c>
      <c r="H159" s="75" t="str">
        <f>IFERROR(SUMIF(SAIDAS!$D:$D,$C159,SAIDAS!$I:$I)/SUMIF(SAIDAS!$D:$D,$C159,SAIDAS!$G:$G),"")</f>
        <v/>
      </c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ht="24.75" customHeight="1">
      <c r="A160" s="39"/>
      <c r="B160" s="40"/>
      <c r="C160" s="72"/>
      <c r="D160" s="40"/>
      <c r="E160" s="73"/>
      <c r="F160" s="74" t="str">
        <f>IF(SUMIF(ENTRADAS!$D:$D,$C160,ENTRADAS!$G:$G)-SUMIF(SAIDAS!$D:$D,$C160,SAIDAS!$G:$G)=0,"",(SUMIF(ENTRADAS!$D:$D,$C160,ENTRADAS!$G:$G)-SUMIF(SAIDAS!$D:$D,$C160,SAIDAS!$G:$G)))</f>
        <v/>
      </c>
      <c r="G160" s="75" t="str">
        <f>IFERROR(SUMIF(ENTRADAS!$D:$D,$C160,ENTRADAS!$I:$I)/SUMIF(ENTRADAS!$D:$D,$C160,ENTRADAS!$G:$G),"")</f>
        <v/>
      </c>
      <c r="H160" s="75" t="str">
        <f>IFERROR(SUMIF(SAIDAS!$D:$D,$C160,SAIDAS!$I:$I)/SUMIF(SAIDAS!$D:$D,$C160,SAIDAS!$G:$G),"")</f>
        <v/>
      </c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ht="24.75" customHeight="1">
      <c r="A161" s="39"/>
      <c r="B161" s="40"/>
      <c r="C161" s="72"/>
      <c r="D161" s="40"/>
      <c r="E161" s="73"/>
      <c r="F161" s="74" t="str">
        <f>IF(SUMIF(ENTRADAS!$D:$D,$C161,ENTRADAS!$G:$G)-SUMIF(SAIDAS!$D:$D,$C161,SAIDAS!$G:$G)=0,"",(SUMIF(ENTRADAS!$D:$D,$C161,ENTRADAS!$G:$G)-SUMIF(SAIDAS!$D:$D,$C161,SAIDAS!$G:$G)))</f>
        <v/>
      </c>
      <c r="G161" s="75" t="str">
        <f>IFERROR(SUMIF(ENTRADAS!$D:$D,$C161,ENTRADAS!$I:$I)/SUMIF(ENTRADAS!$D:$D,$C161,ENTRADAS!$G:$G),"")</f>
        <v/>
      </c>
      <c r="H161" s="75" t="str">
        <f>IFERROR(SUMIF(SAIDAS!$D:$D,$C161,SAIDAS!$I:$I)/SUMIF(SAIDAS!$D:$D,$C161,SAIDAS!$G:$G),"")</f>
        <v/>
      </c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ht="24.75" customHeight="1">
      <c r="A162" s="39"/>
      <c r="B162" s="40"/>
      <c r="C162" s="72"/>
      <c r="D162" s="40"/>
      <c r="E162" s="73"/>
      <c r="F162" s="74" t="str">
        <f>IF(SUMIF(ENTRADAS!$D:$D,$C162,ENTRADAS!$G:$G)-SUMIF(SAIDAS!$D:$D,$C162,SAIDAS!$G:$G)=0,"",(SUMIF(ENTRADAS!$D:$D,$C162,ENTRADAS!$G:$G)-SUMIF(SAIDAS!$D:$D,$C162,SAIDAS!$G:$G)))</f>
        <v/>
      </c>
      <c r="G162" s="75" t="str">
        <f>IFERROR(SUMIF(ENTRADAS!$D:$D,$C162,ENTRADAS!$I:$I)/SUMIF(ENTRADAS!$D:$D,$C162,ENTRADAS!$G:$G),"")</f>
        <v/>
      </c>
      <c r="H162" s="75" t="str">
        <f>IFERROR(SUMIF(SAIDAS!$D:$D,$C162,SAIDAS!$I:$I)/SUMIF(SAIDAS!$D:$D,$C162,SAIDAS!$G:$G),"")</f>
        <v/>
      </c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ht="24.75" customHeight="1">
      <c r="A163" s="39"/>
      <c r="B163" s="40"/>
      <c r="C163" s="72"/>
      <c r="D163" s="40"/>
      <c r="E163" s="73"/>
      <c r="F163" s="74" t="str">
        <f>IF(SUMIF(ENTRADAS!$D:$D,$C163,ENTRADAS!$G:$G)-SUMIF(SAIDAS!$D:$D,$C163,SAIDAS!$G:$G)=0,"",(SUMIF(ENTRADAS!$D:$D,$C163,ENTRADAS!$G:$G)-SUMIF(SAIDAS!$D:$D,$C163,SAIDAS!$G:$G)))</f>
        <v/>
      </c>
      <c r="G163" s="75" t="str">
        <f>IFERROR(SUMIF(ENTRADAS!$D:$D,$C163,ENTRADAS!$I:$I)/SUMIF(ENTRADAS!$D:$D,$C163,ENTRADAS!$G:$G),"")</f>
        <v/>
      </c>
      <c r="H163" s="75" t="str">
        <f>IFERROR(SUMIF(SAIDAS!$D:$D,$C163,SAIDAS!$I:$I)/SUMIF(SAIDAS!$D:$D,$C163,SAIDAS!$G:$G),"")</f>
        <v/>
      </c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ht="24.75" customHeight="1">
      <c r="A164" s="39"/>
      <c r="B164" s="40"/>
      <c r="C164" s="72"/>
      <c r="D164" s="40"/>
      <c r="E164" s="73"/>
      <c r="F164" s="74" t="str">
        <f>IF(SUMIF(ENTRADAS!$D:$D,$C164,ENTRADAS!$G:$G)-SUMIF(SAIDAS!$D:$D,$C164,SAIDAS!$G:$G)=0,"",(SUMIF(ENTRADAS!$D:$D,$C164,ENTRADAS!$G:$G)-SUMIF(SAIDAS!$D:$D,$C164,SAIDAS!$G:$G)))</f>
        <v/>
      </c>
      <c r="G164" s="75" t="str">
        <f>IFERROR(SUMIF(ENTRADAS!$D:$D,$C164,ENTRADAS!$I:$I)/SUMIF(ENTRADAS!$D:$D,$C164,ENTRADAS!$G:$G),"")</f>
        <v/>
      </c>
      <c r="H164" s="75" t="str">
        <f>IFERROR(SUMIF(SAIDAS!$D:$D,$C164,SAIDAS!$I:$I)/SUMIF(SAIDAS!$D:$D,$C164,SAIDAS!$G:$G),"")</f>
        <v/>
      </c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ht="24.75" customHeight="1">
      <c r="A165" s="39"/>
      <c r="B165" s="40"/>
      <c r="C165" s="72"/>
      <c r="D165" s="40"/>
      <c r="E165" s="73"/>
      <c r="F165" s="74" t="str">
        <f>IF(SUMIF(ENTRADAS!$D:$D,$C165,ENTRADAS!$G:$G)-SUMIF(SAIDAS!$D:$D,$C165,SAIDAS!$G:$G)=0,"",(SUMIF(ENTRADAS!$D:$D,$C165,ENTRADAS!$G:$G)-SUMIF(SAIDAS!$D:$D,$C165,SAIDAS!$G:$G)))</f>
        <v/>
      </c>
      <c r="G165" s="75" t="str">
        <f>IFERROR(SUMIF(ENTRADAS!$D:$D,$C165,ENTRADAS!$I:$I)/SUMIF(ENTRADAS!$D:$D,$C165,ENTRADAS!$G:$G),"")</f>
        <v/>
      </c>
      <c r="H165" s="75" t="str">
        <f>IFERROR(SUMIF(SAIDAS!$D:$D,$C165,SAIDAS!$I:$I)/SUMIF(SAIDAS!$D:$D,$C165,SAIDAS!$G:$G),"")</f>
        <v/>
      </c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ht="24.75" customHeight="1">
      <c r="A166" s="39"/>
      <c r="B166" s="40"/>
      <c r="C166" s="72"/>
      <c r="D166" s="40"/>
      <c r="E166" s="73"/>
      <c r="F166" s="74" t="str">
        <f>IF(SUMIF(ENTRADAS!$D:$D,$C166,ENTRADAS!$G:$G)-SUMIF(SAIDAS!$D:$D,$C166,SAIDAS!$G:$G)=0,"",(SUMIF(ENTRADAS!$D:$D,$C166,ENTRADAS!$G:$G)-SUMIF(SAIDAS!$D:$D,$C166,SAIDAS!$G:$G)))</f>
        <v/>
      </c>
      <c r="G166" s="75" t="str">
        <f>IFERROR(SUMIF(ENTRADAS!$D:$D,$C166,ENTRADAS!$I:$I)/SUMIF(ENTRADAS!$D:$D,$C166,ENTRADAS!$G:$G),"")</f>
        <v/>
      </c>
      <c r="H166" s="75" t="str">
        <f>IFERROR(SUMIF(SAIDAS!$D:$D,$C166,SAIDAS!$I:$I)/SUMIF(SAIDAS!$D:$D,$C166,SAIDAS!$G:$G),"")</f>
        <v/>
      </c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ht="24.75" customHeight="1">
      <c r="A167" s="39"/>
      <c r="B167" s="40"/>
      <c r="C167" s="72"/>
      <c r="D167" s="40"/>
      <c r="E167" s="73"/>
      <c r="F167" s="74" t="str">
        <f>IF(SUMIF(ENTRADAS!$D:$D,$C167,ENTRADAS!$G:$G)-SUMIF(SAIDAS!$D:$D,$C167,SAIDAS!$G:$G)=0,"",(SUMIF(ENTRADAS!$D:$D,$C167,ENTRADAS!$G:$G)-SUMIF(SAIDAS!$D:$D,$C167,SAIDAS!$G:$G)))</f>
        <v/>
      </c>
      <c r="G167" s="75" t="str">
        <f>IFERROR(SUMIF(ENTRADAS!$D:$D,$C167,ENTRADAS!$I:$I)/SUMIF(ENTRADAS!$D:$D,$C167,ENTRADAS!$G:$G),"")</f>
        <v/>
      </c>
      <c r="H167" s="75" t="str">
        <f>IFERROR(SUMIF(SAIDAS!$D:$D,$C167,SAIDAS!$I:$I)/SUMIF(SAIDAS!$D:$D,$C167,SAIDAS!$G:$G),"")</f>
        <v/>
      </c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ht="24.75" customHeight="1">
      <c r="A168" s="39"/>
      <c r="B168" s="40"/>
      <c r="C168" s="72"/>
      <c r="D168" s="40"/>
      <c r="E168" s="73"/>
      <c r="F168" s="74" t="str">
        <f>IF(SUMIF(ENTRADAS!$D:$D,$C168,ENTRADAS!$G:$G)-SUMIF(SAIDAS!$D:$D,$C168,SAIDAS!$G:$G)=0,"",(SUMIF(ENTRADAS!$D:$D,$C168,ENTRADAS!$G:$G)-SUMIF(SAIDAS!$D:$D,$C168,SAIDAS!$G:$G)))</f>
        <v/>
      </c>
      <c r="G168" s="75" t="str">
        <f>IFERROR(SUMIF(ENTRADAS!$D:$D,$C168,ENTRADAS!$I:$I)/SUMIF(ENTRADAS!$D:$D,$C168,ENTRADAS!$G:$G),"")</f>
        <v/>
      </c>
      <c r="H168" s="75" t="str">
        <f>IFERROR(SUMIF(SAIDAS!$D:$D,$C168,SAIDAS!$I:$I)/SUMIF(SAIDAS!$D:$D,$C168,SAIDAS!$G:$G),"")</f>
        <v/>
      </c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ht="24.75" customHeight="1">
      <c r="A169" s="39"/>
      <c r="B169" s="40"/>
      <c r="C169" s="72"/>
      <c r="D169" s="40"/>
      <c r="E169" s="73"/>
      <c r="F169" s="74" t="str">
        <f>IF(SUMIF(ENTRADAS!$D:$D,$C169,ENTRADAS!$G:$G)-SUMIF(SAIDAS!$D:$D,$C169,SAIDAS!$G:$G)=0,"",(SUMIF(ENTRADAS!$D:$D,$C169,ENTRADAS!$G:$G)-SUMIF(SAIDAS!$D:$D,$C169,SAIDAS!$G:$G)))</f>
        <v/>
      </c>
      <c r="G169" s="75" t="str">
        <f>IFERROR(SUMIF(ENTRADAS!$D:$D,$C169,ENTRADAS!$I:$I)/SUMIF(ENTRADAS!$D:$D,$C169,ENTRADAS!$G:$G),"")</f>
        <v/>
      </c>
      <c r="H169" s="75" t="str">
        <f>IFERROR(SUMIF(SAIDAS!$D:$D,$C169,SAIDAS!$I:$I)/SUMIF(SAIDAS!$D:$D,$C169,SAIDAS!$G:$G),"")</f>
        <v/>
      </c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ht="24.75" customHeight="1">
      <c r="A170" s="39"/>
      <c r="B170" s="40"/>
      <c r="C170" s="72"/>
      <c r="D170" s="40"/>
      <c r="E170" s="73"/>
      <c r="F170" s="74" t="str">
        <f>IF(SUMIF(ENTRADAS!$D:$D,$C170,ENTRADAS!$G:$G)-SUMIF(SAIDAS!$D:$D,$C170,SAIDAS!$G:$G)=0,"",(SUMIF(ENTRADAS!$D:$D,$C170,ENTRADAS!$G:$G)-SUMIF(SAIDAS!$D:$D,$C170,SAIDAS!$G:$G)))</f>
        <v/>
      </c>
      <c r="G170" s="75" t="str">
        <f>IFERROR(SUMIF(ENTRADAS!$D:$D,$C170,ENTRADAS!$I:$I)/SUMIF(ENTRADAS!$D:$D,$C170,ENTRADAS!$G:$G),"")</f>
        <v/>
      </c>
      <c r="H170" s="75" t="str">
        <f>IFERROR(SUMIF(SAIDAS!$D:$D,$C170,SAIDAS!$I:$I)/SUMIF(SAIDAS!$D:$D,$C170,SAIDAS!$G:$G),"")</f>
        <v/>
      </c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ht="24.75" customHeight="1">
      <c r="A171" s="39"/>
      <c r="B171" s="40"/>
      <c r="C171" s="72"/>
      <c r="D171" s="40"/>
      <c r="E171" s="73"/>
      <c r="F171" s="74" t="str">
        <f>IF(SUMIF(ENTRADAS!$D:$D,$C171,ENTRADAS!$G:$G)-SUMIF(SAIDAS!$D:$D,$C171,SAIDAS!$G:$G)=0,"",(SUMIF(ENTRADAS!$D:$D,$C171,ENTRADAS!$G:$G)-SUMIF(SAIDAS!$D:$D,$C171,SAIDAS!$G:$G)))</f>
        <v/>
      </c>
      <c r="G171" s="75" t="str">
        <f>IFERROR(SUMIF(ENTRADAS!$D:$D,$C171,ENTRADAS!$I:$I)/SUMIF(ENTRADAS!$D:$D,$C171,ENTRADAS!$G:$G),"")</f>
        <v/>
      </c>
      <c r="H171" s="75" t="str">
        <f>IFERROR(SUMIF(SAIDAS!$D:$D,$C171,SAIDAS!$I:$I)/SUMIF(SAIDAS!$D:$D,$C171,SAIDAS!$G:$G),"")</f>
        <v/>
      </c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ht="24.75" customHeight="1">
      <c r="A172" s="39"/>
      <c r="B172" s="40"/>
      <c r="C172" s="72"/>
      <c r="D172" s="40"/>
      <c r="E172" s="73"/>
      <c r="F172" s="74" t="str">
        <f>IF(SUMIF(ENTRADAS!$D:$D,$C172,ENTRADAS!$G:$G)-SUMIF(SAIDAS!$D:$D,$C172,SAIDAS!$G:$G)=0,"",(SUMIF(ENTRADAS!$D:$D,$C172,ENTRADAS!$G:$G)-SUMIF(SAIDAS!$D:$D,$C172,SAIDAS!$G:$G)))</f>
        <v/>
      </c>
      <c r="G172" s="75" t="str">
        <f>IFERROR(SUMIF(ENTRADAS!$D:$D,$C172,ENTRADAS!$I:$I)/SUMIF(ENTRADAS!$D:$D,$C172,ENTRADAS!$G:$G),"")</f>
        <v/>
      </c>
      <c r="H172" s="75" t="str">
        <f>IFERROR(SUMIF(SAIDAS!$D:$D,$C172,SAIDAS!$I:$I)/SUMIF(SAIDAS!$D:$D,$C172,SAIDAS!$G:$G),"")</f>
        <v/>
      </c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ht="24.75" customHeight="1">
      <c r="A173" s="39"/>
      <c r="B173" s="40"/>
      <c r="C173" s="72"/>
      <c r="D173" s="40"/>
      <c r="E173" s="73"/>
      <c r="F173" s="74" t="str">
        <f>IF(SUMIF(ENTRADAS!$D:$D,$C173,ENTRADAS!$G:$G)-SUMIF(SAIDAS!$D:$D,$C173,SAIDAS!$G:$G)=0,"",(SUMIF(ENTRADAS!$D:$D,$C173,ENTRADAS!$G:$G)-SUMIF(SAIDAS!$D:$D,$C173,SAIDAS!$G:$G)))</f>
        <v/>
      </c>
      <c r="G173" s="75" t="str">
        <f>IFERROR(SUMIF(ENTRADAS!$D:$D,$C173,ENTRADAS!$I:$I)/SUMIF(ENTRADAS!$D:$D,$C173,ENTRADAS!$G:$G),"")</f>
        <v/>
      </c>
      <c r="H173" s="75" t="str">
        <f>IFERROR(SUMIF(SAIDAS!$D:$D,$C173,SAIDAS!$I:$I)/SUMIF(SAIDAS!$D:$D,$C173,SAIDAS!$G:$G),"")</f>
        <v/>
      </c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ht="24.75" customHeight="1">
      <c r="A174" s="39"/>
      <c r="B174" s="40"/>
      <c r="C174" s="72"/>
      <c r="D174" s="40"/>
      <c r="E174" s="73"/>
      <c r="F174" s="74" t="str">
        <f>IF(SUMIF(ENTRADAS!$D:$D,$C174,ENTRADAS!$G:$G)-SUMIF(SAIDAS!$D:$D,$C174,SAIDAS!$G:$G)=0,"",(SUMIF(ENTRADAS!$D:$D,$C174,ENTRADAS!$G:$G)-SUMIF(SAIDAS!$D:$D,$C174,SAIDAS!$G:$G)))</f>
        <v/>
      </c>
      <c r="G174" s="75" t="str">
        <f>IFERROR(SUMIF(ENTRADAS!$D:$D,$C174,ENTRADAS!$I:$I)/SUMIF(ENTRADAS!$D:$D,$C174,ENTRADAS!$G:$G),"")</f>
        <v/>
      </c>
      <c r="H174" s="75" t="str">
        <f>IFERROR(SUMIF(SAIDAS!$D:$D,$C174,SAIDAS!$I:$I)/SUMIF(SAIDAS!$D:$D,$C174,SAIDAS!$G:$G),"")</f>
        <v/>
      </c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ht="24.75" customHeight="1">
      <c r="A175" s="39"/>
      <c r="B175" s="40"/>
      <c r="C175" s="72"/>
      <c r="D175" s="40"/>
      <c r="E175" s="73"/>
      <c r="F175" s="74" t="str">
        <f>IF(SUMIF(ENTRADAS!$D:$D,$C175,ENTRADAS!$G:$G)-SUMIF(SAIDAS!$D:$D,$C175,SAIDAS!$G:$G)=0,"",(SUMIF(ENTRADAS!$D:$D,$C175,ENTRADAS!$G:$G)-SUMIF(SAIDAS!$D:$D,$C175,SAIDAS!$G:$G)))</f>
        <v/>
      </c>
      <c r="G175" s="75" t="str">
        <f>IFERROR(SUMIF(ENTRADAS!$D:$D,$C175,ENTRADAS!$I:$I)/SUMIF(ENTRADAS!$D:$D,$C175,ENTRADAS!$G:$G),"")</f>
        <v/>
      </c>
      <c r="H175" s="75" t="str">
        <f>IFERROR(SUMIF(SAIDAS!$D:$D,$C175,SAIDAS!$I:$I)/SUMIF(SAIDAS!$D:$D,$C175,SAIDAS!$G:$G),"")</f>
        <v/>
      </c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ht="24.75" customHeight="1">
      <c r="A176" s="39"/>
      <c r="B176" s="40"/>
      <c r="C176" s="72"/>
      <c r="D176" s="40"/>
      <c r="E176" s="73"/>
      <c r="F176" s="74" t="str">
        <f>IF(SUMIF(ENTRADAS!$D:$D,$C176,ENTRADAS!$G:$G)-SUMIF(SAIDAS!$D:$D,$C176,SAIDAS!$G:$G)=0,"",(SUMIF(ENTRADAS!$D:$D,$C176,ENTRADAS!$G:$G)-SUMIF(SAIDAS!$D:$D,$C176,SAIDAS!$G:$G)))</f>
        <v/>
      </c>
      <c r="G176" s="75" t="str">
        <f>IFERROR(SUMIF(ENTRADAS!$D:$D,$C176,ENTRADAS!$I:$I)/SUMIF(ENTRADAS!$D:$D,$C176,ENTRADAS!$G:$G),"")</f>
        <v/>
      </c>
      <c r="H176" s="75" t="str">
        <f>IFERROR(SUMIF(SAIDAS!$D:$D,$C176,SAIDAS!$I:$I)/SUMIF(SAIDAS!$D:$D,$C176,SAIDAS!$G:$G),"")</f>
        <v/>
      </c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ht="24.75" customHeight="1">
      <c r="A177" s="39"/>
      <c r="B177" s="40"/>
      <c r="C177" s="72"/>
      <c r="D177" s="40"/>
      <c r="E177" s="73"/>
      <c r="F177" s="74" t="str">
        <f>IF(SUMIF(ENTRADAS!$D:$D,$C177,ENTRADAS!$G:$G)-SUMIF(SAIDAS!$D:$D,$C177,SAIDAS!$G:$G)=0,"",(SUMIF(ENTRADAS!$D:$D,$C177,ENTRADAS!$G:$G)-SUMIF(SAIDAS!$D:$D,$C177,SAIDAS!$G:$G)))</f>
        <v/>
      </c>
      <c r="G177" s="75" t="str">
        <f>IFERROR(SUMIF(ENTRADAS!$D:$D,$C177,ENTRADAS!$I:$I)/SUMIF(ENTRADAS!$D:$D,$C177,ENTRADAS!$G:$G),"")</f>
        <v/>
      </c>
      <c r="H177" s="75" t="str">
        <f>IFERROR(SUMIF(SAIDAS!$D:$D,$C177,SAIDAS!$I:$I)/SUMIF(SAIDAS!$D:$D,$C177,SAIDAS!$G:$G),"")</f>
        <v/>
      </c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ht="24.75" customHeight="1">
      <c r="A178" s="39"/>
      <c r="B178" s="40"/>
      <c r="C178" s="72"/>
      <c r="D178" s="40"/>
      <c r="E178" s="73"/>
      <c r="F178" s="74" t="str">
        <f>IF(SUMIF(ENTRADAS!$D:$D,$C178,ENTRADAS!$G:$G)-SUMIF(SAIDAS!$D:$D,$C178,SAIDAS!$G:$G)=0,"",(SUMIF(ENTRADAS!$D:$D,$C178,ENTRADAS!$G:$G)-SUMIF(SAIDAS!$D:$D,$C178,SAIDAS!$G:$G)))</f>
        <v/>
      </c>
      <c r="G178" s="75" t="str">
        <f>IFERROR(SUMIF(ENTRADAS!$D:$D,$C178,ENTRADAS!$I:$I)/SUMIF(ENTRADAS!$D:$D,$C178,ENTRADAS!$G:$G),"")</f>
        <v/>
      </c>
      <c r="H178" s="75" t="str">
        <f>IFERROR(SUMIF(SAIDAS!$D:$D,$C178,SAIDAS!$I:$I)/SUMIF(SAIDAS!$D:$D,$C178,SAIDAS!$G:$G),"")</f>
        <v/>
      </c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ht="24.75" customHeight="1">
      <c r="A179" s="39"/>
      <c r="B179" s="40"/>
      <c r="C179" s="72"/>
      <c r="D179" s="40"/>
      <c r="E179" s="73"/>
      <c r="F179" s="74" t="str">
        <f>IF(SUMIF(ENTRADAS!$D:$D,$C179,ENTRADAS!$G:$G)-SUMIF(SAIDAS!$D:$D,$C179,SAIDAS!$G:$G)=0,"",(SUMIF(ENTRADAS!$D:$D,$C179,ENTRADAS!$G:$G)-SUMIF(SAIDAS!$D:$D,$C179,SAIDAS!$G:$G)))</f>
        <v/>
      </c>
      <c r="G179" s="75" t="str">
        <f>IFERROR(SUMIF(ENTRADAS!$D:$D,$C179,ENTRADAS!$I:$I)/SUMIF(ENTRADAS!$D:$D,$C179,ENTRADAS!$G:$G),"")</f>
        <v/>
      </c>
      <c r="H179" s="75" t="str">
        <f>IFERROR(SUMIF(SAIDAS!$D:$D,$C179,SAIDAS!$I:$I)/SUMIF(SAIDAS!$D:$D,$C179,SAIDAS!$G:$G),"")</f>
        <v/>
      </c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ht="24.75" customHeight="1">
      <c r="A180" s="39"/>
      <c r="B180" s="40"/>
      <c r="C180" s="72"/>
      <c r="D180" s="40"/>
      <c r="E180" s="73"/>
      <c r="F180" s="74" t="str">
        <f>IF(SUMIF(ENTRADAS!$D:$D,$C180,ENTRADAS!$G:$G)-SUMIF(SAIDAS!$D:$D,$C180,SAIDAS!$G:$G)=0,"",(SUMIF(ENTRADAS!$D:$D,$C180,ENTRADAS!$G:$G)-SUMIF(SAIDAS!$D:$D,$C180,SAIDAS!$G:$G)))</f>
        <v/>
      </c>
      <c r="G180" s="75" t="str">
        <f>IFERROR(SUMIF(ENTRADAS!$D:$D,$C180,ENTRADAS!$I:$I)/SUMIF(ENTRADAS!$D:$D,$C180,ENTRADAS!$G:$G),"")</f>
        <v/>
      </c>
      <c r="H180" s="75" t="str">
        <f>IFERROR(SUMIF(SAIDAS!$D:$D,$C180,SAIDAS!$I:$I)/SUMIF(SAIDAS!$D:$D,$C180,SAIDAS!$G:$G),"")</f>
        <v/>
      </c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ht="24.75" customHeight="1">
      <c r="A181" s="39"/>
      <c r="B181" s="40"/>
      <c r="C181" s="72"/>
      <c r="D181" s="40"/>
      <c r="E181" s="73"/>
      <c r="F181" s="74" t="str">
        <f>IF(SUMIF(ENTRADAS!$D:$D,$C181,ENTRADAS!$G:$G)-SUMIF(SAIDAS!$D:$D,$C181,SAIDAS!$G:$G)=0,"",(SUMIF(ENTRADAS!$D:$D,$C181,ENTRADAS!$G:$G)-SUMIF(SAIDAS!$D:$D,$C181,SAIDAS!$G:$G)))</f>
        <v/>
      </c>
      <c r="G181" s="75" t="str">
        <f>IFERROR(SUMIF(ENTRADAS!$D:$D,$C181,ENTRADAS!$I:$I)/SUMIF(ENTRADAS!$D:$D,$C181,ENTRADAS!$G:$G),"")</f>
        <v/>
      </c>
      <c r="H181" s="75" t="str">
        <f>IFERROR(SUMIF(SAIDAS!$D:$D,$C181,SAIDAS!$I:$I)/SUMIF(SAIDAS!$D:$D,$C181,SAIDAS!$G:$G),"")</f>
        <v/>
      </c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ht="24.75" customHeight="1">
      <c r="A182" s="39"/>
      <c r="B182" s="40"/>
      <c r="C182" s="72"/>
      <c r="D182" s="40"/>
      <c r="E182" s="73"/>
      <c r="F182" s="74" t="str">
        <f>IF(SUMIF(ENTRADAS!$D:$D,$C182,ENTRADAS!$G:$G)-SUMIF(SAIDAS!$D:$D,$C182,SAIDAS!$G:$G)=0,"",(SUMIF(ENTRADAS!$D:$D,$C182,ENTRADAS!$G:$G)-SUMIF(SAIDAS!$D:$D,$C182,SAIDAS!$G:$G)))</f>
        <v/>
      </c>
      <c r="G182" s="75" t="str">
        <f>IFERROR(SUMIF(ENTRADAS!$D:$D,$C182,ENTRADAS!$I:$I)/SUMIF(ENTRADAS!$D:$D,$C182,ENTRADAS!$G:$G),"")</f>
        <v/>
      </c>
      <c r="H182" s="75" t="str">
        <f>IFERROR(SUMIF(SAIDAS!$D:$D,$C182,SAIDAS!$I:$I)/SUMIF(SAIDAS!$D:$D,$C182,SAIDAS!$G:$G),"")</f>
        <v/>
      </c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ht="24.75" customHeight="1">
      <c r="A183" s="39"/>
      <c r="B183" s="40"/>
      <c r="C183" s="72"/>
      <c r="D183" s="40"/>
      <c r="E183" s="73"/>
      <c r="F183" s="74" t="str">
        <f>IF(SUMIF(ENTRADAS!$D:$D,$C183,ENTRADAS!$G:$G)-SUMIF(SAIDAS!$D:$D,$C183,SAIDAS!$G:$G)=0,"",(SUMIF(ENTRADAS!$D:$D,$C183,ENTRADAS!$G:$G)-SUMIF(SAIDAS!$D:$D,$C183,SAIDAS!$G:$G)))</f>
        <v/>
      </c>
      <c r="G183" s="75" t="str">
        <f>IFERROR(SUMIF(ENTRADAS!$D:$D,$C183,ENTRADAS!$I:$I)/SUMIF(ENTRADAS!$D:$D,$C183,ENTRADAS!$G:$G),"")</f>
        <v/>
      </c>
      <c r="H183" s="75" t="str">
        <f>IFERROR(SUMIF(SAIDAS!$D:$D,$C183,SAIDAS!$I:$I)/SUMIF(SAIDAS!$D:$D,$C183,SAIDAS!$G:$G),"")</f>
        <v/>
      </c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ht="24.75" customHeight="1">
      <c r="A184" s="39"/>
      <c r="B184" s="40"/>
      <c r="C184" s="72"/>
      <c r="D184" s="40"/>
      <c r="E184" s="73"/>
      <c r="F184" s="74" t="str">
        <f>IF(SUMIF(ENTRADAS!$D:$D,$C184,ENTRADAS!$G:$G)-SUMIF(SAIDAS!$D:$D,$C184,SAIDAS!$G:$G)=0,"",(SUMIF(ENTRADAS!$D:$D,$C184,ENTRADAS!$G:$G)-SUMIF(SAIDAS!$D:$D,$C184,SAIDAS!$G:$G)))</f>
        <v/>
      </c>
      <c r="G184" s="75" t="str">
        <f>IFERROR(SUMIF(ENTRADAS!$D:$D,$C184,ENTRADAS!$I:$I)/SUMIF(ENTRADAS!$D:$D,$C184,ENTRADAS!$G:$G),"")</f>
        <v/>
      </c>
      <c r="H184" s="75" t="str">
        <f>IFERROR(SUMIF(SAIDAS!$D:$D,$C184,SAIDAS!$I:$I)/SUMIF(SAIDAS!$D:$D,$C184,SAIDAS!$G:$G),"")</f>
        <v/>
      </c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ht="24.75" customHeight="1">
      <c r="A185" s="39"/>
      <c r="B185" s="40"/>
      <c r="C185" s="72"/>
      <c r="D185" s="40"/>
      <c r="E185" s="73"/>
      <c r="F185" s="74" t="str">
        <f>IF(SUMIF(ENTRADAS!$D:$D,$C185,ENTRADAS!$G:$G)-SUMIF(SAIDAS!$D:$D,$C185,SAIDAS!$G:$G)=0,"",(SUMIF(ENTRADAS!$D:$D,$C185,ENTRADAS!$G:$G)-SUMIF(SAIDAS!$D:$D,$C185,SAIDAS!$G:$G)))</f>
        <v/>
      </c>
      <c r="G185" s="75" t="str">
        <f>IFERROR(SUMIF(ENTRADAS!$D:$D,$C185,ENTRADAS!$I:$I)/SUMIF(ENTRADAS!$D:$D,$C185,ENTRADAS!$G:$G),"")</f>
        <v/>
      </c>
      <c r="H185" s="75" t="str">
        <f>IFERROR(SUMIF(SAIDAS!$D:$D,$C185,SAIDAS!$I:$I)/SUMIF(SAIDAS!$D:$D,$C185,SAIDAS!$G:$G),"")</f>
        <v/>
      </c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ht="24.75" customHeight="1">
      <c r="A186" s="39"/>
      <c r="B186" s="40"/>
      <c r="C186" s="72"/>
      <c r="D186" s="40"/>
      <c r="E186" s="73"/>
      <c r="F186" s="74" t="str">
        <f>IF(SUMIF(ENTRADAS!$D:$D,$C186,ENTRADAS!$G:$G)-SUMIF(SAIDAS!$D:$D,$C186,SAIDAS!$G:$G)=0,"",(SUMIF(ENTRADAS!$D:$D,$C186,ENTRADAS!$G:$G)-SUMIF(SAIDAS!$D:$D,$C186,SAIDAS!$G:$G)))</f>
        <v/>
      </c>
      <c r="G186" s="75" t="str">
        <f>IFERROR(SUMIF(ENTRADAS!$D:$D,$C186,ENTRADAS!$I:$I)/SUMIF(ENTRADAS!$D:$D,$C186,ENTRADAS!$G:$G),"")</f>
        <v/>
      </c>
      <c r="H186" s="75" t="str">
        <f>IFERROR(SUMIF(SAIDAS!$D:$D,$C186,SAIDAS!$I:$I)/SUMIF(SAIDAS!$D:$D,$C186,SAIDAS!$G:$G),"")</f>
        <v/>
      </c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ht="24.75" customHeight="1">
      <c r="A187" s="39"/>
      <c r="B187" s="40"/>
      <c r="C187" s="72"/>
      <c r="D187" s="40"/>
      <c r="E187" s="73"/>
      <c r="F187" s="74" t="str">
        <f>IF(SUMIF(ENTRADAS!$D:$D,$C187,ENTRADAS!$G:$G)-SUMIF(SAIDAS!$D:$D,$C187,SAIDAS!$G:$G)=0,"",(SUMIF(ENTRADAS!$D:$D,$C187,ENTRADAS!$G:$G)-SUMIF(SAIDAS!$D:$D,$C187,SAIDAS!$G:$G)))</f>
        <v/>
      </c>
      <c r="G187" s="75" t="str">
        <f>IFERROR(SUMIF(ENTRADAS!$D:$D,$C187,ENTRADAS!$I:$I)/SUMIF(ENTRADAS!$D:$D,$C187,ENTRADAS!$G:$G),"")</f>
        <v/>
      </c>
      <c r="H187" s="75" t="str">
        <f>IFERROR(SUMIF(SAIDAS!$D:$D,$C187,SAIDAS!$I:$I)/SUMIF(SAIDAS!$D:$D,$C187,SAIDAS!$G:$G),"")</f>
        <v/>
      </c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ht="24.75" customHeight="1">
      <c r="A188" s="39"/>
      <c r="B188" s="40"/>
      <c r="C188" s="72"/>
      <c r="D188" s="40"/>
      <c r="E188" s="73"/>
      <c r="F188" s="74" t="str">
        <f>IF(SUMIF(ENTRADAS!$D:$D,$C188,ENTRADAS!$G:$G)-SUMIF(SAIDAS!$D:$D,$C188,SAIDAS!$G:$G)=0,"",(SUMIF(ENTRADAS!$D:$D,$C188,ENTRADAS!$G:$G)-SUMIF(SAIDAS!$D:$D,$C188,SAIDAS!$G:$G)))</f>
        <v/>
      </c>
      <c r="G188" s="75" t="str">
        <f>IFERROR(SUMIF(ENTRADAS!$D:$D,$C188,ENTRADAS!$I:$I)/SUMIF(ENTRADAS!$D:$D,$C188,ENTRADAS!$G:$G),"")</f>
        <v/>
      </c>
      <c r="H188" s="75" t="str">
        <f>IFERROR(SUMIF(SAIDAS!$D:$D,$C188,SAIDAS!$I:$I)/SUMIF(SAIDAS!$D:$D,$C188,SAIDAS!$G:$G),"")</f>
        <v/>
      </c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ht="24.75" customHeight="1">
      <c r="A189" s="39"/>
      <c r="B189" s="40"/>
      <c r="C189" s="72"/>
      <c r="D189" s="40"/>
      <c r="E189" s="73"/>
      <c r="F189" s="74" t="str">
        <f>IF(SUMIF(ENTRADAS!$D:$D,$C189,ENTRADAS!$G:$G)-SUMIF(SAIDAS!$D:$D,$C189,SAIDAS!$G:$G)=0,"",(SUMIF(ENTRADAS!$D:$D,$C189,ENTRADAS!$G:$G)-SUMIF(SAIDAS!$D:$D,$C189,SAIDAS!$G:$G)))</f>
        <v/>
      </c>
      <c r="G189" s="75" t="str">
        <f>IFERROR(SUMIF(ENTRADAS!$D:$D,$C189,ENTRADAS!$I:$I)/SUMIF(ENTRADAS!$D:$D,$C189,ENTRADAS!$G:$G),"")</f>
        <v/>
      </c>
      <c r="H189" s="75" t="str">
        <f>IFERROR(SUMIF(SAIDAS!$D:$D,$C189,SAIDAS!$I:$I)/SUMIF(SAIDAS!$D:$D,$C189,SAIDAS!$G:$G),"")</f>
        <v/>
      </c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ht="24.75" customHeight="1">
      <c r="A190" s="39"/>
      <c r="B190" s="40"/>
      <c r="C190" s="72"/>
      <c r="D190" s="40"/>
      <c r="E190" s="73"/>
      <c r="F190" s="74" t="str">
        <f>IF(SUMIF(ENTRADAS!$D:$D,$C190,ENTRADAS!$G:$G)-SUMIF(SAIDAS!$D:$D,$C190,SAIDAS!$G:$G)=0,"",(SUMIF(ENTRADAS!$D:$D,$C190,ENTRADAS!$G:$G)-SUMIF(SAIDAS!$D:$D,$C190,SAIDAS!$G:$G)))</f>
        <v/>
      </c>
      <c r="G190" s="75" t="str">
        <f>IFERROR(SUMIF(ENTRADAS!$D:$D,$C190,ENTRADAS!$I:$I)/SUMIF(ENTRADAS!$D:$D,$C190,ENTRADAS!$G:$G),"")</f>
        <v/>
      </c>
      <c r="H190" s="75" t="str">
        <f>IFERROR(SUMIF(SAIDAS!$D:$D,$C190,SAIDAS!$I:$I)/SUMIF(SAIDAS!$D:$D,$C190,SAIDAS!$G:$G),"")</f>
        <v/>
      </c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ht="24.75" customHeight="1">
      <c r="A191" s="39"/>
      <c r="B191" s="40"/>
      <c r="C191" s="72"/>
      <c r="D191" s="40"/>
      <c r="E191" s="73"/>
      <c r="F191" s="74" t="str">
        <f>IF(SUMIF(ENTRADAS!$D:$D,$C191,ENTRADAS!$G:$G)-SUMIF(SAIDAS!$D:$D,$C191,SAIDAS!$G:$G)=0,"",(SUMIF(ENTRADAS!$D:$D,$C191,ENTRADAS!$G:$G)-SUMIF(SAIDAS!$D:$D,$C191,SAIDAS!$G:$G)))</f>
        <v/>
      </c>
      <c r="G191" s="75" t="str">
        <f>IFERROR(SUMIF(ENTRADAS!$D:$D,$C191,ENTRADAS!$I:$I)/SUMIF(ENTRADAS!$D:$D,$C191,ENTRADAS!$G:$G),"")</f>
        <v/>
      </c>
      <c r="H191" s="75" t="str">
        <f>IFERROR(SUMIF(SAIDAS!$D:$D,$C191,SAIDAS!$I:$I)/SUMIF(SAIDAS!$D:$D,$C191,SAIDAS!$G:$G),"")</f>
        <v/>
      </c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ht="24.75" customHeight="1">
      <c r="A192" s="39"/>
      <c r="B192" s="40"/>
      <c r="C192" s="72"/>
      <c r="D192" s="40"/>
      <c r="E192" s="73"/>
      <c r="F192" s="74" t="str">
        <f>IF(SUMIF(ENTRADAS!$D:$D,$C192,ENTRADAS!$G:$G)-SUMIF(SAIDAS!$D:$D,$C192,SAIDAS!$G:$G)=0,"",(SUMIF(ENTRADAS!$D:$D,$C192,ENTRADAS!$G:$G)-SUMIF(SAIDAS!$D:$D,$C192,SAIDAS!$G:$G)))</f>
        <v/>
      </c>
      <c r="G192" s="75" t="str">
        <f>IFERROR(SUMIF(ENTRADAS!$D:$D,$C192,ENTRADAS!$I:$I)/SUMIF(ENTRADAS!$D:$D,$C192,ENTRADAS!$G:$G),"")</f>
        <v/>
      </c>
      <c r="H192" s="75" t="str">
        <f>IFERROR(SUMIF(SAIDAS!$D:$D,$C192,SAIDAS!$I:$I)/SUMIF(SAIDAS!$D:$D,$C192,SAIDAS!$G:$G),"")</f>
        <v/>
      </c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ht="24.75" customHeight="1">
      <c r="A193" s="39"/>
      <c r="B193" s="40"/>
      <c r="C193" s="72"/>
      <c r="D193" s="40"/>
      <c r="E193" s="73"/>
      <c r="F193" s="74" t="str">
        <f>IF(SUMIF(ENTRADAS!$D:$D,$C193,ENTRADAS!$G:$G)-SUMIF(SAIDAS!$D:$D,$C193,SAIDAS!$G:$G)=0,"",(SUMIF(ENTRADAS!$D:$D,$C193,ENTRADAS!$G:$G)-SUMIF(SAIDAS!$D:$D,$C193,SAIDAS!$G:$G)))</f>
        <v/>
      </c>
      <c r="G193" s="75" t="str">
        <f>IFERROR(SUMIF(ENTRADAS!$D:$D,$C193,ENTRADAS!$I:$I)/SUMIF(ENTRADAS!$D:$D,$C193,ENTRADAS!$G:$G),"")</f>
        <v/>
      </c>
      <c r="H193" s="75" t="str">
        <f>IFERROR(SUMIF(SAIDAS!$D:$D,$C193,SAIDAS!$I:$I)/SUMIF(SAIDAS!$D:$D,$C193,SAIDAS!$G:$G),"")</f>
        <v/>
      </c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ht="24.75" customHeight="1">
      <c r="A194" s="39"/>
      <c r="B194" s="40"/>
      <c r="C194" s="72"/>
      <c r="D194" s="40"/>
      <c r="E194" s="73"/>
      <c r="F194" s="74" t="str">
        <f>IF(SUMIF(ENTRADAS!$D:$D,$C194,ENTRADAS!$G:$G)-SUMIF(SAIDAS!$D:$D,$C194,SAIDAS!$G:$G)=0,"",(SUMIF(ENTRADAS!$D:$D,$C194,ENTRADAS!$G:$G)-SUMIF(SAIDAS!$D:$D,$C194,SAIDAS!$G:$G)))</f>
        <v/>
      </c>
      <c r="G194" s="75" t="str">
        <f>IFERROR(SUMIF(ENTRADAS!$D:$D,$C194,ENTRADAS!$I:$I)/SUMIF(ENTRADAS!$D:$D,$C194,ENTRADAS!$G:$G),"")</f>
        <v/>
      </c>
      <c r="H194" s="75" t="str">
        <f>IFERROR(SUMIF(SAIDAS!$D:$D,$C194,SAIDAS!$I:$I)/SUMIF(SAIDAS!$D:$D,$C194,SAIDAS!$G:$G),"")</f>
        <v/>
      </c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ht="24.75" customHeight="1">
      <c r="A195" s="39"/>
      <c r="B195" s="40"/>
      <c r="C195" s="72"/>
      <c r="D195" s="40"/>
      <c r="E195" s="73"/>
      <c r="F195" s="74" t="str">
        <f>IF(SUMIF(ENTRADAS!$D:$D,$C195,ENTRADAS!$G:$G)-SUMIF(SAIDAS!$D:$D,$C195,SAIDAS!$G:$G)=0,"",(SUMIF(ENTRADAS!$D:$D,$C195,ENTRADAS!$G:$G)-SUMIF(SAIDAS!$D:$D,$C195,SAIDAS!$G:$G)))</f>
        <v/>
      </c>
      <c r="G195" s="75" t="str">
        <f>IFERROR(SUMIF(ENTRADAS!$D:$D,$C195,ENTRADAS!$I:$I)/SUMIF(ENTRADAS!$D:$D,$C195,ENTRADAS!$G:$G),"")</f>
        <v/>
      </c>
      <c r="H195" s="75" t="str">
        <f>IFERROR(SUMIF(SAIDAS!$D:$D,$C195,SAIDAS!$I:$I)/SUMIF(SAIDAS!$D:$D,$C195,SAIDAS!$G:$G),"")</f>
        <v/>
      </c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ht="24.75" customHeight="1">
      <c r="A196" s="39"/>
      <c r="B196" s="40"/>
      <c r="C196" s="72"/>
      <c r="D196" s="40"/>
      <c r="E196" s="73"/>
      <c r="F196" s="74" t="str">
        <f>IF(SUMIF(ENTRADAS!$D:$D,$C196,ENTRADAS!$G:$G)-SUMIF(SAIDAS!$D:$D,$C196,SAIDAS!$G:$G)=0,"",(SUMIF(ENTRADAS!$D:$D,$C196,ENTRADAS!$G:$G)-SUMIF(SAIDAS!$D:$D,$C196,SAIDAS!$G:$G)))</f>
        <v/>
      </c>
      <c r="G196" s="75" t="str">
        <f>IFERROR(SUMIF(ENTRADAS!$D:$D,$C196,ENTRADAS!$I:$I)/SUMIF(ENTRADAS!$D:$D,$C196,ENTRADAS!$G:$G),"")</f>
        <v/>
      </c>
      <c r="H196" s="75" t="str">
        <f>IFERROR(SUMIF(SAIDAS!$D:$D,$C196,SAIDAS!$I:$I)/SUMIF(SAIDAS!$D:$D,$C196,SAIDAS!$G:$G),"")</f>
        <v/>
      </c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ht="24.75" customHeight="1">
      <c r="A197" s="39"/>
      <c r="B197" s="40"/>
      <c r="C197" s="72"/>
      <c r="D197" s="40"/>
      <c r="E197" s="73"/>
      <c r="F197" s="74" t="str">
        <f>IF(SUMIF(ENTRADAS!$D:$D,$C197,ENTRADAS!$G:$G)-SUMIF(SAIDAS!$D:$D,$C197,SAIDAS!$G:$G)=0,"",(SUMIF(ENTRADAS!$D:$D,$C197,ENTRADAS!$G:$G)-SUMIF(SAIDAS!$D:$D,$C197,SAIDAS!$G:$G)))</f>
        <v/>
      </c>
      <c r="G197" s="75" t="str">
        <f>IFERROR(SUMIF(ENTRADAS!$D:$D,$C197,ENTRADAS!$I:$I)/SUMIF(ENTRADAS!$D:$D,$C197,ENTRADAS!$G:$G),"")</f>
        <v/>
      </c>
      <c r="H197" s="75" t="str">
        <f>IFERROR(SUMIF(SAIDAS!$D:$D,$C197,SAIDAS!$I:$I)/SUMIF(SAIDAS!$D:$D,$C197,SAIDAS!$G:$G),"")</f>
        <v/>
      </c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ht="24.75" customHeight="1">
      <c r="A198" s="39"/>
      <c r="B198" s="40"/>
      <c r="C198" s="72"/>
      <c r="D198" s="40"/>
      <c r="E198" s="73"/>
      <c r="F198" s="74" t="str">
        <f>IF(SUMIF(ENTRADAS!$D:$D,$C198,ENTRADAS!$G:$G)-SUMIF(SAIDAS!$D:$D,$C198,SAIDAS!$G:$G)=0,"",(SUMIF(ENTRADAS!$D:$D,$C198,ENTRADAS!$G:$G)-SUMIF(SAIDAS!$D:$D,$C198,SAIDAS!$G:$G)))</f>
        <v/>
      </c>
      <c r="G198" s="75" t="str">
        <f>IFERROR(SUMIF(ENTRADAS!$D:$D,$C198,ENTRADAS!$I:$I)/SUMIF(ENTRADAS!$D:$D,$C198,ENTRADAS!$G:$G),"")</f>
        <v/>
      </c>
      <c r="H198" s="75" t="str">
        <f>IFERROR(SUMIF(SAIDAS!$D:$D,$C198,SAIDAS!$I:$I)/SUMIF(SAIDAS!$D:$D,$C198,SAIDAS!$G:$G),"")</f>
        <v/>
      </c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ht="24.75" customHeight="1">
      <c r="A199" s="39"/>
      <c r="B199" s="40"/>
      <c r="C199" s="72"/>
      <c r="D199" s="40"/>
      <c r="E199" s="73"/>
      <c r="F199" s="74" t="str">
        <f>IF(SUMIF(ENTRADAS!$D:$D,$C199,ENTRADAS!$G:$G)-SUMIF(SAIDAS!$D:$D,$C199,SAIDAS!$G:$G)=0,"",(SUMIF(ENTRADAS!$D:$D,$C199,ENTRADAS!$G:$G)-SUMIF(SAIDAS!$D:$D,$C199,SAIDAS!$G:$G)))</f>
        <v/>
      </c>
      <c r="G199" s="75" t="str">
        <f>IFERROR(SUMIF(ENTRADAS!$D:$D,$C199,ENTRADAS!$I:$I)/SUMIF(ENTRADAS!$D:$D,$C199,ENTRADAS!$G:$G),"")</f>
        <v/>
      </c>
      <c r="H199" s="75" t="str">
        <f>IFERROR(SUMIF(SAIDAS!$D:$D,$C199,SAIDAS!$I:$I)/SUMIF(SAIDAS!$D:$D,$C199,SAIDAS!$G:$G),"")</f>
        <v/>
      </c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ht="24.75" customHeight="1">
      <c r="A200" s="39"/>
      <c r="B200" s="40"/>
      <c r="C200" s="72"/>
      <c r="D200" s="40"/>
      <c r="E200" s="73"/>
      <c r="F200" s="74" t="str">
        <f>IF(SUMIF(ENTRADAS!$D:$D,$C200,ENTRADAS!$G:$G)-SUMIF(SAIDAS!$D:$D,$C200,SAIDAS!$G:$G)=0,"",(SUMIF(ENTRADAS!$D:$D,$C200,ENTRADAS!$G:$G)-SUMIF(SAIDAS!$D:$D,$C200,SAIDAS!$G:$G)))</f>
        <v/>
      </c>
      <c r="G200" s="75" t="str">
        <f>IFERROR(SUMIF(ENTRADAS!$D:$D,$C200,ENTRADAS!$I:$I)/SUMIF(ENTRADAS!$D:$D,$C200,ENTRADAS!$G:$G),"")</f>
        <v/>
      </c>
      <c r="H200" s="75" t="str">
        <f>IFERROR(SUMIF(SAIDAS!$D:$D,$C200,SAIDAS!$I:$I)/SUMIF(SAIDAS!$D:$D,$C200,SAIDAS!$G:$G),"")</f>
        <v/>
      </c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ht="24.75" customHeight="1">
      <c r="A201" s="39"/>
      <c r="B201" s="40"/>
      <c r="C201" s="72"/>
      <c r="D201" s="40"/>
      <c r="E201" s="73"/>
      <c r="F201" s="74" t="str">
        <f>IF(SUMIF(ENTRADAS!$D:$D,$C201,ENTRADAS!$G:$G)-SUMIF(SAIDAS!$D:$D,$C201,SAIDAS!$G:$G)=0,"",(SUMIF(ENTRADAS!$D:$D,$C201,ENTRADAS!$G:$G)-SUMIF(SAIDAS!$D:$D,$C201,SAIDAS!$G:$G)))</f>
        <v/>
      </c>
      <c r="G201" s="75" t="str">
        <f>IFERROR(SUMIF(ENTRADAS!$D:$D,$C201,ENTRADAS!$I:$I)/SUMIF(ENTRADAS!$D:$D,$C201,ENTRADAS!$G:$G),"")</f>
        <v/>
      </c>
      <c r="H201" s="75" t="str">
        <f>IFERROR(SUMIF(SAIDAS!$D:$D,$C201,SAIDAS!$I:$I)/SUMIF(SAIDAS!$D:$D,$C201,SAIDAS!$G:$G),"")</f>
        <v/>
      </c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ht="24.75" customHeight="1">
      <c r="A202" s="39"/>
      <c r="B202" s="40"/>
      <c r="C202" s="72"/>
      <c r="D202" s="40"/>
      <c r="E202" s="73"/>
      <c r="F202" s="74" t="str">
        <f>IF(SUMIF(ENTRADAS!$D:$D,$C202,ENTRADAS!$G:$G)-SUMIF(SAIDAS!$D:$D,$C202,SAIDAS!$G:$G)=0,"",(SUMIF(ENTRADAS!$D:$D,$C202,ENTRADAS!$G:$G)-SUMIF(SAIDAS!$D:$D,$C202,SAIDAS!$G:$G)))</f>
        <v/>
      </c>
      <c r="G202" s="75" t="str">
        <f>IFERROR(SUMIF(ENTRADAS!$D:$D,$C202,ENTRADAS!$I:$I)/SUMIF(ENTRADAS!$D:$D,$C202,ENTRADAS!$G:$G),"")</f>
        <v/>
      </c>
      <c r="H202" s="75" t="str">
        <f>IFERROR(SUMIF(SAIDAS!$D:$D,$C202,SAIDAS!$I:$I)/SUMIF(SAIDAS!$D:$D,$C202,SAIDAS!$G:$G),"")</f>
        <v/>
      </c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ht="24.75" customHeight="1">
      <c r="A203" s="39"/>
      <c r="B203" s="40"/>
      <c r="C203" s="72"/>
      <c r="D203" s="40"/>
      <c r="E203" s="73"/>
      <c r="F203" s="74" t="str">
        <f>IF(SUMIF(ENTRADAS!$D:$D,$C203,ENTRADAS!$G:$G)-SUMIF(SAIDAS!$D:$D,$C203,SAIDAS!$G:$G)=0,"",(SUMIF(ENTRADAS!$D:$D,$C203,ENTRADAS!$G:$G)-SUMIF(SAIDAS!$D:$D,$C203,SAIDAS!$G:$G)))</f>
        <v/>
      </c>
      <c r="G203" s="75" t="str">
        <f>IFERROR(SUMIF(ENTRADAS!$D:$D,$C203,ENTRADAS!$I:$I)/SUMIF(ENTRADAS!$D:$D,$C203,ENTRADAS!$G:$G),"")</f>
        <v/>
      </c>
      <c r="H203" s="75" t="str">
        <f>IFERROR(SUMIF(SAIDAS!$D:$D,$C203,SAIDAS!$I:$I)/SUMIF(SAIDAS!$D:$D,$C203,SAIDAS!$G:$G),"")</f>
        <v/>
      </c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ht="24.75" customHeight="1">
      <c r="A204" s="39"/>
      <c r="B204" s="40"/>
      <c r="C204" s="72"/>
      <c r="D204" s="40"/>
      <c r="E204" s="73"/>
      <c r="F204" s="74" t="str">
        <f>IF(SUMIF(ENTRADAS!$D:$D,$C204,ENTRADAS!$G:$G)-SUMIF(SAIDAS!$D:$D,$C204,SAIDAS!$G:$G)=0,"",(SUMIF(ENTRADAS!$D:$D,$C204,ENTRADAS!$G:$G)-SUMIF(SAIDAS!$D:$D,$C204,SAIDAS!$G:$G)))</f>
        <v/>
      </c>
      <c r="G204" s="75" t="str">
        <f>IFERROR(SUMIF(ENTRADAS!$D:$D,$C204,ENTRADAS!$I:$I)/SUMIF(ENTRADAS!$D:$D,$C204,ENTRADAS!$G:$G),"")</f>
        <v/>
      </c>
      <c r="H204" s="75" t="str">
        <f>IFERROR(SUMIF(SAIDAS!$D:$D,$C204,SAIDAS!$I:$I)/SUMIF(SAIDAS!$D:$D,$C204,SAIDAS!$G:$G),"")</f>
        <v/>
      </c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ht="24.75" customHeight="1">
      <c r="A205" s="39"/>
      <c r="B205" s="40"/>
      <c r="C205" s="72"/>
      <c r="D205" s="40"/>
      <c r="E205" s="73"/>
      <c r="F205" s="74" t="str">
        <f>IF(SUMIF(ENTRADAS!$D:$D,$C205,ENTRADAS!$G:$G)-SUMIF(SAIDAS!$D:$D,$C205,SAIDAS!$G:$G)=0,"",(SUMIF(ENTRADAS!$D:$D,$C205,ENTRADAS!$G:$G)-SUMIF(SAIDAS!$D:$D,$C205,SAIDAS!$G:$G)))</f>
        <v/>
      </c>
      <c r="G205" s="75" t="str">
        <f>IFERROR(SUMIF(ENTRADAS!$D:$D,$C205,ENTRADAS!$I:$I)/SUMIF(ENTRADAS!$D:$D,$C205,ENTRADAS!$G:$G),"")</f>
        <v/>
      </c>
      <c r="H205" s="75" t="str">
        <f>IFERROR(SUMIF(SAIDAS!$D:$D,$C205,SAIDAS!$I:$I)/SUMIF(SAIDAS!$D:$D,$C205,SAIDAS!$G:$G),"")</f>
        <v/>
      </c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ht="24.75" customHeight="1">
      <c r="A206" s="39"/>
      <c r="B206" s="40"/>
      <c r="C206" s="72"/>
      <c r="D206" s="40"/>
      <c r="E206" s="73"/>
      <c r="F206" s="74" t="str">
        <f>IF(SUMIF(ENTRADAS!$D:$D,$C206,ENTRADAS!$G:$G)-SUMIF(SAIDAS!$D:$D,$C206,SAIDAS!$G:$G)=0,"",(SUMIF(ENTRADAS!$D:$D,$C206,ENTRADAS!$G:$G)-SUMIF(SAIDAS!$D:$D,$C206,SAIDAS!$G:$G)))</f>
        <v/>
      </c>
      <c r="G206" s="75" t="str">
        <f>IFERROR(SUMIF(ENTRADAS!$D:$D,$C206,ENTRADAS!$I:$I)/SUMIF(ENTRADAS!$D:$D,$C206,ENTRADAS!$G:$G),"")</f>
        <v/>
      </c>
      <c r="H206" s="75" t="str">
        <f>IFERROR(SUMIF(SAIDAS!$D:$D,$C206,SAIDAS!$I:$I)/SUMIF(SAIDAS!$D:$D,$C206,SAIDAS!$G:$G),"")</f>
        <v/>
      </c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ht="24.75" customHeight="1">
      <c r="A207" s="39"/>
      <c r="B207" s="40"/>
      <c r="C207" s="72"/>
      <c r="D207" s="40"/>
      <c r="E207" s="73"/>
      <c r="F207" s="74" t="str">
        <f>IF(SUMIF(ENTRADAS!$D:$D,$C207,ENTRADAS!$G:$G)-SUMIF(SAIDAS!$D:$D,$C207,SAIDAS!$G:$G)=0,"",(SUMIF(ENTRADAS!$D:$D,$C207,ENTRADAS!$G:$G)-SUMIF(SAIDAS!$D:$D,$C207,SAIDAS!$G:$G)))</f>
        <v/>
      </c>
      <c r="G207" s="75" t="str">
        <f>IFERROR(SUMIF(ENTRADAS!$D:$D,$C207,ENTRADAS!$I:$I)/SUMIF(ENTRADAS!$D:$D,$C207,ENTRADAS!$G:$G),"")</f>
        <v/>
      </c>
      <c r="H207" s="75" t="str">
        <f>IFERROR(SUMIF(SAIDAS!$D:$D,$C207,SAIDAS!$I:$I)/SUMIF(SAIDAS!$D:$D,$C207,SAIDAS!$G:$G),"")</f>
        <v/>
      </c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ht="24.75" customHeight="1">
      <c r="A208" s="39"/>
      <c r="B208" s="40"/>
      <c r="C208" s="72"/>
      <c r="D208" s="40"/>
      <c r="E208" s="73"/>
      <c r="F208" s="74" t="str">
        <f>IF(SUMIF(ENTRADAS!$D:$D,$C208,ENTRADAS!$G:$G)-SUMIF(SAIDAS!$D:$D,$C208,SAIDAS!$G:$G)=0,"",(SUMIF(ENTRADAS!$D:$D,$C208,ENTRADAS!$G:$G)-SUMIF(SAIDAS!$D:$D,$C208,SAIDAS!$G:$G)))</f>
        <v/>
      </c>
      <c r="G208" s="75" t="str">
        <f>IFERROR(SUMIF(ENTRADAS!$D:$D,$C208,ENTRADAS!$I:$I)/SUMIF(ENTRADAS!$D:$D,$C208,ENTRADAS!$G:$G),"")</f>
        <v/>
      </c>
      <c r="H208" s="75" t="str">
        <f>IFERROR(SUMIF(SAIDAS!$D:$D,$C208,SAIDAS!$I:$I)/SUMIF(SAIDAS!$D:$D,$C208,SAIDAS!$G:$G),"")</f>
        <v/>
      </c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ht="24.75" customHeight="1">
      <c r="A209" s="39"/>
      <c r="B209" s="40"/>
      <c r="C209" s="72"/>
      <c r="D209" s="40"/>
      <c r="E209" s="73"/>
      <c r="F209" s="74" t="str">
        <f>IF(SUMIF(ENTRADAS!$D:$D,$C209,ENTRADAS!$G:$G)-SUMIF(SAIDAS!$D:$D,$C209,SAIDAS!$G:$G)=0,"",(SUMIF(ENTRADAS!$D:$D,$C209,ENTRADAS!$G:$G)-SUMIF(SAIDAS!$D:$D,$C209,SAIDAS!$G:$G)))</f>
        <v/>
      </c>
      <c r="G209" s="75" t="str">
        <f>IFERROR(SUMIF(ENTRADAS!$D:$D,$C209,ENTRADAS!$I:$I)/SUMIF(ENTRADAS!$D:$D,$C209,ENTRADAS!$G:$G),"")</f>
        <v/>
      </c>
      <c r="H209" s="75" t="str">
        <f>IFERROR(SUMIF(SAIDAS!$D:$D,$C209,SAIDAS!$I:$I)/SUMIF(SAIDAS!$D:$D,$C209,SAIDAS!$G:$G),"")</f>
        <v/>
      </c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ht="24.75" customHeight="1">
      <c r="A210" s="39"/>
      <c r="B210" s="40"/>
      <c r="C210" s="72"/>
      <c r="D210" s="40"/>
      <c r="E210" s="73"/>
      <c r="F210" s="74" t="str">
        <f>IF(SUMIF(ENTRADAS!$D:$D,$C210,ENTRADAS!$G:$G)-SUMIF(SAIDAS!$D:$D,$C210,SAIDAS!$G:$G)=0,"",(SUMIF(ENTRADAS!$D:$D,$C210,ENTRADAS!$G:$G)-SUMIF(SAIDAS!$D:$D,$C210,SAIDAS!$G:$G)))</f>
        <v/>
      </c>
      <c r="G210" s="75" t="str">
        <f>IFERROR(SUMIF(ENTRADAS!$D:$D,$C210,ENTRADAS!$I:$I)/SUMIF(ENTRADAS!$D:$D,$C210,ENTRADAS!$G:$G),"")</f>
        <v/>
      </c>
      <c r="H210" s="75" t="str">
        <f>IFERROR(SUMIF(SAIDAS!$D:$D,$C210,SAIDAS!$I:$I)/SUMIF(SAIDAS!$D:$D,$C210,SAIDAS!$G:$G),"")</f>
        <v/>
      </c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ht="24.75" customHeight="1">
      <c r="A211" s="39"/>
      <c r="B211" s="40"/>
      <c r="C211" s="72"/>
      <c r="D211" s="40"/>
      <c r="E211" s="73"/>
      <c r="F211" s="74" t="str">
        <f>IF(SUMIF(ENTRADAS!$D:$D,$C211,ENTRADAS!$G:$G)-SUMIF(SAIDAS!$D:$D,$C211,SAIDAS!$G:$G)=0,"",(SUMIF(ENTRADAS!$D:$D,$C211,ENTRADAS!$G:$G)-SUMIF(SAIDAS!$D:$D,$C211,SAIDAS!$G:$G)))</f>
        <v/>
      </c>
      <c r="G211" s="75" t="str">
        <f>IFERROR(SUMIF(ENTRADAS!$D:$D,$C211,ENTRADAS!$I:$I)/SUMIF(ENTRADAS!$D:$D,$C211,ENTRADAS!$G:$G),"")</f>
        <v/>
      </c>
      <c r="H211" s="75" t="str">
        <f>IFERROR(SUMIF(SAIDAS!$D:$D,$C211,SAIDAS!$I:$I)/SUMIF(SAIDAS!$D:$D,$C211,SAIDAS!$G:$G),"")</f>
        <v/>
      </c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ht="24.75" customHeight="1">
      <c r="A212" s="39"/>
      <c r="B212" s="40"/>
      <c r="C212" s="72"/>
      <c r="D212" s="40"/>
      <c r="E212" s="73"/>
      <c r="F212" s="74" t="str">
        <f>IF(SUMIF(ENTRADAS!$D:$D,$C212,ENTRADAS!$G:$G)-SUMIF(SAIDAS!$D:$D,$C212,SAIDAS!$G:$G)=0,"",(SUMIF(ENTRADAS!$D:$D,$C212,ENTRADAS!$G:$G)-SUMIF(SAIDAS!$D:$D,$C212,SAIDAS!$G:$G)))</f>
        <v/>
      </c>
      <c r="G212" s="75" t="str">
        <f>IFERROR(SUMIF(ENTRADAS!$D:$D,$C212,ENTRADAS!$I:$I)/SUMIF(ENTRADAS!$D:$D,$C212,ENTRADAS!$G:$G),"")</f>
        <v/>
      </c>
      <c r="H212" s="75" t="str">
        <f>IFERROR(SUMIF(SAIDAS!$D:$D,$C212,SAIDAS!$I:$I)/SUMIF(SAIDAS!$D:$D,$C212,SAIDAS!$G:$G),"")</f>
        <v/>
      </c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ht="24.75" customHeight="1">
      <c r="A213" s="39"/>
      <c r="B213" s="40"/>
      <c r="C213" s="72"/>
      <c r="D213" s="40"/>
      <c r="E213" s="73"/>
      <c r="F213" s="74" t="str">
        <f>IF(SUMIF(ENTRADAS!$D:$D,$C213,ENTRADAS!$G:$G)-SUMIF(SAIDAS!$D:$D,$C213,SAIDAS!$G:$G)=0,"",(SUMIF(ENTRADAS!$D:$D,$C213,ENTRADAS!$G:$G)-SUMIF(SAIDAS!$D:$D,$C213,SAIDAS!$G:$G)))</f>
        <v/>
      </c>
      <c r="G213" s="75" t="str">
        <f>IFERROR(SUMIF(ENTRADAS!$D:$D,$C213,ENTRADAS!$I:$I)/SUMIF(ENTRADAS!$D:$D,$C213,ENTRADAS!$G:$G),"")</f>
        <v/>
      </c>
      <c r="H213" s="75" t="str">
        <f>IFERROR(SUMIF(SAIDAS!$D:$D,$C213,SAIDAS!$I:$I)/SUMIF(SAIDAS!$D:$D,$C213,SAIDAS!$G:$G),"")</f>
        <v/>
      </c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ht="24.75" customHeight="1">
      <c r="A214" s="39"/>
      <c r="B214" s="40"/>
      <c r="C214" s="72"/>
      <c r="D214" s="40"/>
      <c r="E214" s="73"/>
      <c r="F214" s="74" t="str">
        <f>IF(SUMIF(ENTRADAS!$D:$D,$C214,ENTRADAS!$G:$G)-SUMIF(SAIDAS!$D:$D,$C214,SAIDAS!$G:$G)=0,"",(SUMIF(ENTRADAS!$D:$D,$C214,ENTRADAS!$G:$G)-SUMIF(SAIDAS!$D:$D,$C214,SAIDAS!$G:$G)))</f>
        <v/>
      </c>
      <c r="G214" s="75" t="str">
        <f>IFERROR(SUMIF(ENTRADAS!$D:$D,$C214,ENTRADAS!$I:$I)/SUMIF(ENTRADAS!$D:$D,$C214,ENTRADAS!$G:$G),"")</f>
        <v/>
      </c>
      <c r="H214" s="75" t="str">
        <f>IFERROR(SUMIF(SAIDAS!$D:$D,$C214,SAIDAS!$I:$I)/SUMIF(SAIDAS!$D:$D,$C214,SAIDAS!$G:$G),"")</f>
        <v/>
      </c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ht="24.75" customHeight="1">
      <c r="A215" s="39"/>
      <c r="B215" s="40"/>
      <c r="C215" s="72"/>
      <c r="D215" s="40"/>
      <c r="E215" s="73"/>
      <c r="F215" s="74" t="str">
        <f>IF(SUMIF(ENTRADAS!$D:$D,$C215,ENTRADAS!$G:$G)-SUMIF(SAIDAS!$D:$D,$C215,SAIDAS!$G:$G)=0,"",(SUMIF(ENTRADAS!$D:$D,$C215,ENTRADAS!$G:$G)-SUMIF(SAIDAS!$D:$D,$C215,SAIDAS!$G:$G)))</f>
        <v/>
      </c>
      <c r="G215" s="75" t="str">
        <f>IFERROR(SUMIF(ENTRADAS!$D:$D,$C215,ENTRADAS!$I:$I)/SUMIF(ENTRADAS!$D:$D,$C215,ENTRADAS!$G:$G),"")</f>
        <v/>
      </c>
      <c r="H215" s="75" t="str">
        <f>IFERROR(SUMIF(SAIDAS!$D:$D,$C215,SAIDAS!$I:$I)/SUMIF(SAIDAS!$D:$D,$C215,SAIDAS!$G:$G),"")</f>
        <v/>
      </c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ht="24.75" customHeight="1">
      <c r="A216" s="39"/>
      <c r="B216" s="40"/>
      <c r="C216" s="72"/>
      <c r="D216" s="40"/>
      <c r="E216" s="73"/>
      <c r="F216" s="74" t="str">
        <f>IF(SUMIF(ENTRADAS!$D:$D,$C216,ENTRADAS!$G:$G)-SUMIF(SAIDAS!$D:$D,$C216,SAIDAS!$G:$G)=0,"",(SUMIF(ENTRADAS!$D:$D,$C216,ENTRADAS!$G:$G)-SUMIF(SAIDAS!$D:$D,$C216,SAIDAS!$G:$G)))</f>
        <v/>
      </c>
      <c r="G216" s="75" t="str">
        <f>IFERROR(SUMIF(ENTRADAS!$D:$D,$C216,ENTRADAS!$I:$I)/SUMIF(ENTRADAS!$D:$D,$C216,ENTRADAS!$G:$G),"")</f>
        <v/>
      </c>
      <c r="H216" s="75" t="str">
        <f>IFERROR(SUMIF(SAIDAS!$D:$D,$C216,SAIDAS!$I:$I)/SUMIF(SAIDAS!$D:$D,$C216,SAIDAS!$G:$G),"")</f>
        <v/>
      </c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ht="24.75" customHeight="1">
      <c r="A217" s="39"/>
      <c r="B217" s="40"/>
      <c r="C217" s="72"/>
      <c r="D217" s="40"/>
      <c r="E217" s="73"/>
      <c r="F217" s="74" t="str">
        <f>IF(SUMIF(ENTRADAS!$D:$D,$C217,ENTRADAS!$G:$G)-SUMIF(SAIDAS!$D:$D,$C217,SAIDAS!$G:$G)=0,"",(SUMIF(ENTRADAS!$D:$D,$C217,ENTRADAS!$G:$G)-SUMIF(SAIDAS!$D:$D,$C217,SAIDAS!$G:$G)))</f>
        <v/>
      </c>
      <c r="G217" s="75" t="str">
        <f>IFERROR(SUMIF(ENTRADAS!$D:$D,$C217,ENTRADAS!$I:$I)/SUMIF(ENTRADAS!$D:$D,$C217,ENTRADAS!$G:$G),"")</f>
        <v/>
      </c>
      <c r="H217" s="75" t="str">
        <f>IFERROR(SUMIF(SAIDAS!$D:$D,$C217,SAIDAS!$I:$I)/SUMIF(SAIDAS!$D:$D,$C217,SAIDAS!$G:$G),"")</f>
        <v/>
      </c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ht="24.75" customHeight="1">
      <c r="A218" s="39"/>
      <c r="B218" s="40"/>
      <c r="C218" s="72"/>
      <c r="D218" s="40"/>
      <c r="E218" s="73"/>
      <c r="F218" s="74" t="str">
        <f>IF(SUMIF(ENTRADAS!$D:$D,$C218,ENTRADAS!$G:$G)-SUMIF(SAIDAS!$D:$D,$C218,SAIDAS!$G:$G)=0,"",(SUMIF(ENTRADAS!$D:$D,$C218,ENTRADAS!$G:$G)-SUMIF(SAIDAS!$D:$D,$C218,SAIDAS!$G:$G)))</f>
        <v/>
      </c>
      <c r="G218" s="75" t="str">
        <f>IFERROR(SUMIF(ENTRADAS!$D:$D,$C218,ENTRADAS!$I:$I)/SUMIF(ENTRADAS!$D:$D,$C218,ENTRADAS!$G:$G),"")</f>
        <v/>
      </c>
      <c r="H218" s="75" t="str">
        <f>IFERROR(SUMIF(SAIDAS!$D:$D,$C218,SAIDAS!$I:$I)/SUMIF(SAIDAS!$D:$D,$C218,SAIDAS!$G:$G),"")</f>
        <v/>
      </c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ht="24.75" customHeight="1">
      <c r="A219" s="39"/>
      <c r="B219" s="40"/>
      <c r="C219" s="72"/>
      <c r="D219" s="40"/>
      <c r="E219" s="73"/>
      <c r="F219" s="74" t="str">
        <f>IF(SUMIF(ENTRADAS!$D:$D,$C219,ENTRADAS!$G:$G)-SUMIF(SAIDAS!$D:$D,$C219,SAIDAS!$G:$G)=0,"",(SUMIF(ENTRADAS!$D:$D,$C219,ENTRADAS!$G:$G)-SUMIF(SAIDAS!$D:$D,$C219,SAIDAS!$G:$G)))</f>
        <v/>
      </c>
      <c r="G219" s="75" t="str">
        <f>IFERROR(SUMIF(ENTRADAS!$D:$D,$C219,ENTRADAS!$I:$I)/SUMIF(ENTRADAS!$D:$D,$C219,ENTRADAS!$G:$G),"")</f>
        <v/>
      </c>
      <c r="H219" s="75" t="str">
        <f>IFERROR(SUMIF(SAIDAS!$D:$D,$C219,SAIDAS!$I:$I)/SUMIF(SAIDAS!$D:$D,$C219,SAIDAS!$G:$G),"")</f>
        <v/>
      </c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ht="24.75" customHeight="1">
      <c r="A220" s="39"/>
      <c r="B220" s="40"/>
      <c r="C220" s="72"/>
      <c r="D220" s="40"/>
      <c r="E220" s="73"/>
      <c r="F220" s="74" t="str">
        <f>IF(SUMIF(ENTRADAS!$D:$D,$C220,ENTRADAS!$G:$G)-SUMIF(SAIDAS!$D:$D,$C220,SAIDAS!$G:$G)=0,"",(SUMIF(ENTRADAS!$D:$D,$C220,ENTRADAS!$G:$G)-SUMIF(SAIDAS!$D:$D,$C220,SAIDAS!$G:$G)))</f>
        <v/>
      </c>
      <c r="G220" s="75" t="str">
        <f>IFERROR(SUMIF(ENTRADAS!$D:$D,$C220,ENTRADAS!$I:$I)/SUMIF(ENTRADAS!$D:$D,$C220,ENTRADAS!$G:$G),"")</f>
        <v/>
      </c>
      <c r="H220" s="75" t="str">
        <f>IFERROR(SUMIF(SAIDAS!$D:$D,$C220,SAIDAS!$I:$I)/SUMIF(SAIDAS!$D:$D,$C220,SAIDAS!$G:$G),"")</f>
        <v/>
      </c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ht="24.75" customHeight="1">
      <c r="A221" s="39"/>
      <c r="B221" s="40"/>
      <c r="C221" s="72"/>
      <c r="D221" s="40"/>
      <c r="E221" s="73"/>
      <c r="F221" s="74" t="str">
        <f>IF(SUMIF(ENTRADAS!$D:$D,$C221,ENTRADAS!$G:$G)-SUMIF(SAIDAS!$D:$D,$C221,SAIDAS!$G:$G)=0,"",(SUMIF(ENTRADAS!$D:$D,$C221,ENTRADAS!$G:$G)-SUMIF(SAIDAS!$D:$D,$C221,SAIDAS!$G:$G)))</f>
        <v/>
      </c>
      <c r="G221" s="75" t="str">
        <f>IFERROR(SUMIF(ENTRADAS!$D:$D,$C221,ENTRADAS!$I:$I)/SUMIF(ENTRADAS!$D:$D,$C221,ENTRADAS!$G:$G),"")</f>
        <v/>
      </c>
      <c r="H221" s="75" t="str">
        <f>IFERROR(SUMIF(SAIDAS!$D:$D,$C221,SAIDAS!$I:$I)/SUMIF(SAIDAS!$D:$D,$C221,SAIDAS!$G:$G),"")</f>
        <v/>
      </c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ht="24.75" customHeight="1">
      <c r="A222" s="39"/>
      <c r="B222" s="40"/>
      <c r="C222" s="72"/>
      <c r="D222" s="40"/>
      <c r="E222" s="73"/>
      <c r="F222" s="74" t="str">
        <f>IF(SUMIF(ENTRADAS!$D:$D,$C222,ENTRADAS!$G:$G)-SUMIF(SAIDAS!$D:$D,$C222,SAIDAS!$G:$G)=0,"",(SUMIF(ENTRADAS!$D:$D,$C222,ENTRADAS!$G:$G)-SUMIF(SAIDAS!$D:$D,$C222,SAIDAS!$G:$G)))</f>
        <v/>
      </c>
      <c r="G222" s="75" t="str">
        <f>IFERROR(SUMIF(ENTRADAS!$D:$D,$C222,ENTRADAS!$I:$I)/SUMIF(ENTRADAS!$D:$D,$C222,ENTRADAS!$G:$G),"")</f>
        <v/>
      </c>
      <c r="H222" s="75" t="str">
        <f>IFERROR(SUMIF(SAIDAS!$D:$D,$C222,SAIDAS!$I:$I)/SUMIF(SAIDAS!$D:$D,$C222,SAIDAS!$G:$G),"")</f>
        <v/>
      </c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ht="24.75" customHeight="1">
      <c r="A223" s="39"/>
      <c r="B223" s="40"/>
      <c r="C223" s="72"/>
      <c r="D223" s="40"/>
      <c r="E223" s="73"/>
      <c r="F223" s="74" t="str">
        <f>IF(SUMIF(ENTRADAS!$D:$D,$C223,ENTRADAS!$G:$G)-SUMIF(SAIDAS!$D:$D,$C223,SAIDAS!$G:$G)=0,"",(SUMIF(ENTRADAS!$D:$D,$C223,ENTRADAS!$G:$G)-SUMIF(SAIDAS!$D:$D,$C223,SAIDAS!$G:$G)))</f>
        <v/>
      </c>
      <c r="G223" s="75" t="str">
        <f>IFERROR(SUMIF(ENTRADAS!$D:$D,$C223,ENTRADAS!$I:$I)/SUMIF(ENTRADAS!$D:$D,$C223,ENTRADAS!$G:$G),"")</f>
        <v/>
      </c>
      <c r="H223" s="75" t="str">
        <f>IFERROR(SUMIF(SAIDAS!$D:$D,$C223,SAIDAS!$I:$I)/SUMIF(SAIDAS!$D:$D,$C223,SAIDAS!$G:$G),"")</f>
        <v/>
      </c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ht="24.75" customHeight="1">
      <c r="A224" s="39"/>
      <c r="B224" s="40"/>
      <c r="C224" s="72"/>
      <c r="D224" s="40"/>
      <c r="E224" s="73"/>
      <c r="F224" s="74" t="str">
        <f>IF(SUMIF(ENTRADAS!$D:$D,$C224,ENTRADAS!$G:$G)-SUMIF(SAIDAS!$D:$D,$C224,SAIDAS!$G:$G)=0,"",(SUMIF(ENTRADAS!$D:$D,$C224,ENTRADAS!$G:$G)-SUMIF(SAIDAS!$D:$D,$C224,SAIDAS!$G:$G)))</f>
        <v/>
      </c>
      <c r="G224" s="75" t="str">
        <f>IFERROR(SUMIF(ENTRADAS!$D:$D,$C224,ENTRADAS!$I:$I)/SUMIF(ENTRADAS!$D:$D,$C224,ENTRADAS!$G:$G),"")</f>
        <v/>
      </c>
      <c r="H224" s="75" t="str">
        <f>IFERROR(SUMIF(SAIDAS!$D:$D,$C224,SAIDAS!$I:$I)/SUMIF(SAIDAS!$D:$D,$C224,SAIDAS!$G:$G),"")</f>
        <v/>
      </c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ht="24.75" customHeight="1">
      <c r="A225" s="39"/>
      <c r="B225" s="40"/>
      <c r="C225" s="72"/>
      <c r="D225" s="40"/>
      <c r="E225" s="73"/>
      <c r="F225" s="74" t="str">
        <f>IF(SUMIF(ENTRADAS!$D:$D,$C225,ENTRADAS!$G:$G)-SUMIF(SAIDAS!$D:$D,$C225,SAIDAS!$G:$G)=0,"",(SUMIF(ENTRADAS!$D:$D,$C225,ENTRADAS!$G:$G)-SUMIF(SAIDAS!$D:$D,$C225,SAIDAS!$G:$G)))</f>
        <v/>
      </c>
      <c r="G225" s="75" t="str">
        <f>IFERROR(SUMIF(ENTRADAS!$D:$D,$C225,ENTRADAS!$I:$I)/SUMIF(ENTRADAS!$D:$D,$C225,ENTRADAS!$G:$G),"")</f>
        <v/>
      </c>
      <c r="H225" s="75" t="str">
        <f>IFERROR(SUMIF(SAIDAS!$D:$D,$C225,SAIDAS!$I:$I)/SUMIF(SAIDAS!$D:$D,$C225,SAIDAS!$G:$G),"")</f>
        <v/>
      </c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ht="24.75" customHeight="1">
      <c r="A226" s="39"/>
      <c r="B226" s="40"/>
      <c r="C226" s="72"/>
      <c r="D226" s="40"/>
      <c r="E226" s="73"/>
      <c r="F226" s="74" t="str">
        <f>IF(SUMIF(ENTRADAS!$D:$D,$C226,ENTRADAS!$G:$G)-SUMIF(SAIDAS!$D:$D,$C226,SAIDAS!$G:$G)=0,"",(SUMIF(ENTRADAS!$D:$D,$C226,ENTRADAS!$G:$G)-SUMIF(SAIDAS!$D:$D,$C226,SAIDAS!$G:$G)))</f>
        <v/>
      </c>
      <c r="G226" s="75" t="str">
        <f>IFERROR(SUMIF(ENTRADAS!$D:$D,$C226,ENTRADAS!$I:$I)/SUMIF(ENTRADAS!$D:$D,$C226,ENTRADAS!$G:$G),"")</f>
        <v/>
      </c>
      <c r="H226" s="75" t="str">
        <f>IFERROR(SUMIF(SAIDAS!$D:$D,$C226,SAIDAS!$I:$I)/SUMIF(SAIDAS!$D:$D,$C226,SAIDAS!$G:$G),"")</f>
        <v/>
      </c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ht="24.75" customHeight="1">
      <c r="A227" s="39"/>
      <c r="B227" s="40"/>
      <c r="C227" s="72"/>
      <c r="D227" s="40"/>
      <c r="E227" s="73"/>
      <c r="F227" s="74" t="str">
        <f>IF(SUMIF(ENTRADAS!$D:$D,$C227,ENTRADAS!$G:$G)-SUMIF(SAIDAS!$D:$D,$C227,SAIDAS!$G:$G)=0,"",(SUMIF(ENTRADAS!$D:$D,$C227,ENTRADAS!$G:$G)-SUMIF(SAIDAS!$D:$D,$C227,SAIDAS!$G:$G)))</f>
        <v/>
      </c>
      <c r="G227" s="75" t="str">
        <f>IFERROR(SUMIF(ENTRADAS!$D:$D,$C227,ENTRADAS!$I:$I)/SUMIF(ENTRADAS!$D:$D,$C227,ENTRADAS!$G:$G),"")</f>
        <v/>
      </c>
      <c r="H227" s="75" t="str">
        <f>IFERROR(SUMIF(SAIDAS!$D:$D,$C227,SAIDAS!$I:$I)/SUMIF(SAIDAS!$D:$D,$C227,SAIDAS!$G:$G),"")</f>
        <v/>
      </c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ht="24.75" customHeight="1">
      <c r="A228" s="39"/>
      <c r="B228" s="40"/>
      <c r="C228" s="72"/>
      <c r="D228" s="40"/>
      <c r="E228" s="73"/>
      <c r="F228" s="74" t="str">
        <f>IF(SUMIF(ENTRADAS!$D:$D,$C228,ENTRADAS!$G:$G)-SUMIF(SAIDAS!$D:$D,$C228,SAIDAS!$G:$G)=0,"",(SUMIF(ENTRADAS!$D:$D,$C228,ENTRADAS!$G:$G)-SUMIF(SAIDAS!$D:$D,$C228,SAIDAS!$G:$G)))</f>
        <v/>
      </c>
      <c r="G228" s="75" t="str">
        <f>IFERROR(SUMIF(ENTRADAS!$D:$D,$C228,ENTRADAS!$I:$I)/SUMIF(ENTRADAS!$D:$D,$C228,ENTRADAS!$G:$G),"")</f>
        <v/>
      </c>
      <c r="H228" s="75" t="str">
        <f>IFERROR(SUMIF(SAIDAS!$D:$D,$C228,SAIDAS!$I:$I)/SUMIF(SAIDAS!$D:$D,$C228,SAIDAS!$G:$G),"")</f>
        <v/>
      </c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ht="24.75" customHeight="1">
      <c r="A229" s="39"/>
      <c r="B229" s="40"/>
      <c r="C229" s="72"/>
      <c r="D229" s="40"/>
      <c r="E229" s="73"/>
      <c r="F229" s="74" t="str">
        <f>IF(SUMIF(ENTRADAS!$D:$D,$C229,ENTRADAS!$G:$G)-SUMIF(SAIDAS!$D:$D,$C229,SAIDAS!$G:$G)=0,"",(SUMIF(ENTRADAS!$D:$D,$C229,ENTRADAS!$G:$G)-SUMIF(SAIDAS!$D:$D,$C229,SAIDAS!$G:$G)))</f>
        <v/>
      </c>
      <c r="G229" s="75" t="str">
        <f>IFERROR(SUMIF(ENTRADAS!$D:$D,$C229,ENTRADAS!$I:$I)/SUMIF(ENTRADAS!$D:$D,$C229,ENTRADAS!$G:$G),"")</f>
        <v/>
      </c>
      <c r="H229" s="75" t="str">
        <f>IFERROR(SUMIF(SAIDAS!$D:$D,$C229,SAIDAS!$I:$I)/SUMIF(SAIDAS!$D:$D,$C229,SAIDAS!$G:$G),"")</f>
        <v/>
      </c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ht="24.75" customHeight="1">
      <c r="A230" s="39"/>
      <c r="B230" s="40"/>
      <c r="C230" s="72"/>
      <c r="D230" s="40"/>
      <c r="E230" s="73"/>
      <c r="F230" s="74" t="str">
        <f>IF(SUMIF(ENTRADAS!$D:$D,$C230,ENTRADAS!$G:$G)-SUMIF(SAIDAS!$D:$D,$C230,SAIDAS!$G:$G)=0,"",(SUMIF(ENTRADAS!$D:$D,$C230,ENTRADAS!$G:$G)-SUMIF(SAIDAS!$D:$D,$C230,SAIDAS!$G:$G)))</f>
        <v/>
      </c>
      <c r="G230" s="75" t="str">
        <f>IFERROR(SUMIF(ENTRADAS!$D:$D,$C230,ENTRADAS!$I:$I)/SUMIF(ENTRADAS!$D:$D,$C230,ENTRADAS!$G:$G),"")</f>
        <v/>
      </c>
      <c r="H230" s="75" t="str">
        <f>IFERROR(SUMIF(SAIDAS!$D:$D,$C230,SAIDAS!$I:$I)/SUMIF(SAIDAS!$D:$D,$C230,SAIDAS!$G:$G),"")</f>
        <v/>
      </c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ht="24.75" customHeight="1">
      <c r="A231" s="39"/>
      <c r="B231" s="40"/>
      <c r="C231" s="72"/>
      <c r="D231" s="40"/>
      <c r="E231" s="73"/>
      <c r="F231" s="74" t="str">
        <f>IF(SUMIF(ENTRADAS!$D:$D,$C231,ENTRADAS!$G:$G)-SUMIF(SAIDAS!$D:$D,$C231,SAIDAS!$G:$G)=0,"",(SUMIF(ENTRADAS!$D:$D,$C231,ENTRADAS!$G:$G)-SUMIF(SAIDAS!$D:$D,$C231,SAIDAS!$G:$G)))</f>
        <v/>
      </c>
      <c r="G231" s="75" t="str">
        <f>IFERROR(SUMIF(ENTRADAS!$D:$D,$C231,ENTRADAS!$I:$I)/SUMIF(ENTRADAS!$D:$D,$C231,ENTRADAS!$G:$G),"")</f>
        <v/>
      </c>
      <c r="H231" s="75" t="str">
        <f>IFERROR(SUMIF(SAIDAS!$D:$D,$C231,SAIDAS!$I:$I)/SUMIF(SAIDAS!$D:$D,$C231,SAIDAS!$G:$G),"")</f>
        <v/>
      </c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ht="24.75" customHeight="1">
      <c r="A232" s="39"/>
      <c r="B232" s="40"/>
      <c r="C232" s="72"/>
      <c r="D232" s="40"/>
      <c r="E232" s="73"/>
      <c r="F232" s="74" t="str">
        <f>IF(SUMIF(ENTRADAS!$D:$D,$C232,ENTRADAS!$G:$G)-SUMIF(SAIDAS!$D:$D,$C232,SAIDAS!$G:$G)=0,"",(SUMIF(ENTRADAS!$D:$D,$C232,ENTRADAS!$G:$G)-SUMIF(SAIDAS!$D:$D,$C232,SAIDAS!$G:$G)))</f>
        <v/>
      </c>
      <c r="G232" s="75" t="str">
        <f>IFERROR(SUMIF(ENTRADAS!$D:$D,$C232,ENTRADAS!$I:$I)/SUMIF(ENTRADAS!$D:$D,$C232,ENTRADAS!$G:$G),"")</f>
        <v/>
      </c>
      <c r="H232" s="75" t="str">
        <f>IFERROR(SUMIF(SAIDAS!$D:$D,$C232,SAIDAS!$I:$I)/SUMIF(SAIDAS!$D:$D,$C232,SAIDAS!$G:$G),"")</f>
        <v/>
      </c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ht="24.75" customHeight="1">
      <c r="A233" s="39"/>
      <c r="B233" s="40"/>
      <c r="C233" s="72"/>
      <c r="D233" s="40"/>
      <c r="E233" s="73"/>
      <c r="F233" s="74" t="str">
        <f>IF(SUMIF(ENTRADAS!$D:$D,$C233,ENTRADAS!$G:$G)-SUMIF(SAIDAS!$D:$D,$C233,SAIDAS!$G:$G)=0,"",(SUMIF(ENTRADAS!$D:$D,$C233,ENTRADAS!$G:$G)-SUMIF(SAIDAS!$D:$D,$C233,SAIDAS!$G:$G)))</f>
        <v/>
      </c>
      <c r="G233" s="75" t="str">
        <f>IFERROR(SUMIF(ENTRADAS!$D:$D,$C233,ENTRADAS!$I:$I)/SUMIF(ENTRADAS!$D:$D,$C233,ENTRADAS!$G:$G),"")</f>
        <v/>
      </c>
      <c r="H233" s="75" t="str">
        <f>IFERROR(SUMIF(SAIDAS!$D:$D,$C233,SAIDAS!$I:$I)/SUMIF(SAIDAS!$D:$D,$C233,SAIDAS!$G:$G),"")</f>
        <v/>
      </c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ht="24.75" customHeight="1">
      <c r="A234" s="39"/>
      <c r="B234" s="40"/>
      <c r="C234" s="72"/>
      <c r="D234" s="40"/>
      <c r="E234" s="73"/>
      <c r="F234" s="74" t="str">
        <f>IF(SUMIF(ENTRADAS!$D:$D,$C234,ENTRADAS!$G:$G)-SUMIF(SAIDAS!$D:$D,$C234,SAIDAS!$G:$G)=0,"",(SUMIF(ENTRADAS!$D:$D,$C234,ENTRADAS!$G:$G)-SUMIF(SAIDAS!$D:$D,$C234,SAIDAS!$G:$G)))</f>
        <v/>
      </c>
      <c r="G234" s="75" t="str">
        <f>IFERROR(SUMIF(ENTRADAS!$D:$D,$C234,ENTRADAS!$I:$I)/SUMIF(ENTRADAS!$D:$D,$C234,ENTRADAS!$G:$G),"")</f>
        <v/>
      </c>
      <c r="H234" s="75" t="str">
        <f>IFERROR(SUMIF(SAIDAS!$D:$D,$C234,SAIDAS!$I:$I)/SUMIF(SAIDAS!$D:$D,$C234,SAIDAS!$G:$G),"")</f>
        <v/>
      </c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ht="24.75" customHeight="1">
      <c r="A235" s="39"/>
      <c r="B235" s="40"/>
      <c r="C235" s="72"/>
      <c r="D235" s="40"/>
      <c r="E235" s="73"/>
      <c r="F235" s="74" t="str">
        <f>IF(SUMIF(ENTRADAS!$D:$D,$C235,ENTRADAS!$G:$G)-SUMIF(SAIDAS!$D:$D,$C235,SAIDAS!$G:$G)=0,"",(SUMIF(ENTRADAS!$D:$D,$C235,ENTRADAS!$G:$G)-SUMIF(SAIDAS!$D:$D,$C235,SAIDAS!$G:$G)))</f>
        <v/>
      </c>
      <c r="G235" s="75" t="str">
        <f>IFERROR(SUMIF(ENTRADAS!$D:$D,$C235,ENTRADAS!$I:$I)/SUMIF(ENTRADAS!$D:$D,$C235,ENTRADAS!$G:$G),"")</f>
        <v/>
      </c>
      <c r="H235" s="75" t="str">
        <f>IFERROR(SUMIF(SAIDAS!$D:$D,$C235,SAIDAS!$I:$I)/SUMIF(SAIDAS!$D:$D,$C235,SAIDAS!$G:$G),"")</f>
        <v/>
      </c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ht="24.75" customHeight="1">
      <c r="A236" s="39"/>
      <c r="B236" s="40"/>
      <c r="C236" s="72"/>
      <c r="D236" s="40"/>
      <c r="E236" s="73"/>
      <c r="F236" s="74" t="str">
        <f>IF(SUMIF(ENTRADAS!$D:$D,$C236,ENTRADAS!$G:$G)-SUMIF(SAIDAS!$D:$D,$C236,SAIDAS!$G:$G)=0,"",(SUMIF(ENTRADAS!$D:$D,$C236,ENTRADAS!$G:$G)-SUMIF(SAIDAS!$D:$D,$C236,SAIDAS!$G:$G)))</f>
        <v/>
      </c>
      <c r="G236" s="75" t="str">
        <f>IFERROR(SUMIF(ENTRADAS!$D:$D,$C236,ENTRADAS!$I:$I)/SUMIF(ENTRADAS!$D:$D,$C236,ENTRADAS!$G:$G),"")</f>
        <v/>
      </c>
      <c r="H236" s="75" t="str">
        <f>IFERROR(SUMIF(SAIDAS!$D:$D,$C236,SAIDAS!$I:$I)/SUMIF(SAIDAS!$D:$D,$C236,SAIDAS!$G:$G),"")</f>
        <v/>
      </c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ht="24.75" customHeight="1">
      <c r="A237" s="39"/>
      <c r="B237" s="40"/>
      <c r="C237" s="72"/>
      <c r="D237" s="40"/>
      <c r="E237" s="73"/>
      <c r="F237" s="74" t="str">
        <f>IF(SUMIF(ENTRADAS!$D:$D,$C237,ENTRADAS!$G:$G)-SUMIF(SAIDAS!$D:$D,$C237,SAIDAS!$G:$G)=0,"",(SUMIF(ENTRADAS!$D:$D,$C237,ENTRADAS!$G:$G)-SUMIF(SAIDAS!$D:$D,$C237,SAIDAS!$G:$G)))</f>
        <v/>
      </c>
      <c r="G237" s="75" t="str">
        <f>IFERROR(SUMIF(ENTRADAS!$D:$D,$C237,ENTRADAS!$I:$I)/SUMIF(ENTRADAS!$D:$D,$C237,ENTRADAS!$G:$G),"")</f>
        <v/>
      </c>
      <c r="H237" s="75" t="str">
        <f>IFERROR(SUMIF(SAIDAS!$D:$D,$C237,SAIDAS!$I:$I)/SUMIF(SAIDAS!$D:$D,$C237,SAIDAS!$G:$G),"")</f>
        <v/>
      </c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ht="24.75" customHeight="1">
      <c r="A238" s="39"/>
      <c r="B238" s="40"/>
      <c r="C238" s="72"/>
      <c r="D238" s="40"/>
      <c r="E238" s="73"/>
      <c r="F238" s="74" t="str">
        <f>IF(SUMIF(ENTRADAS!$D:$D,$C238,ENTRADAS!$G:$G)-SUMIF(SAIDAS!$D:$D,$C238,SAIDAS!$G:$G)=0,"",(SUMIF(ENTRADAS!$D:$D,$C238,ENTRADAS!$G:$G)-SUMIF(SAIDAS!$D:$D,$C238,SAIDAS!$G:$G)))</f>
        <v/>
      </c>
      <c r="G238" s="75" t="str">
        <f>IFERROR(SUMIF(ENTRADAS!$D:$D,$C238,ENTRADAS!$I:$I)/SUMIF(ENTRADAS!$D:$D,$C238,ENTRADAS!$G:$G),"")</f>
        <v/>
      </c>
      <c r="H238" s="75" t="str">
        <f>IFERROR(SUMIF(SAIDAS!$D:$D,$C238,SAIDAS!$I:$I)/SUMIF(SAIDAS!$D:$D,$C238,SAIDAS!$G:$G),"")</f>
        <v/>
      </c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ht="24.75" customHeight="1">
      <c r="A239" s="39"/>
      <c r="B239" s="40"/>
      <c r="C239" s="72"/>
      <c r="D239" s="40"/>
      <c r="E239" s="73"/>
      <c r="F239" s="74" t="str">
        <f>IF(SUMIF(ENTRADAS!$D:$D,$C239,ENTRADAS!$G:$G)-SUMIF(SAIDAS!$D:$D,$C239,SAIDAS!$G:$G)=0,"",(SUMIF(ENTRADAS!$D:$D,$C239,ENTRADAS!$G:$G)-SUMIF(SAIDAS!$D:$D,$C239,SAIDAS!$G:$G)))</f>
        <v/>
      </c>
      <c r="G239" s="75" t="str">
        <f>IFERROR(SUMIF(ENTRADAS!$D:$D,$C239,ENTRADAS!$I:$I)/SUMIF(ENTRADAS!$D:$D,$C239,ENTRADAS!$G:$G),"")</f>
        <v/>
      </c>
      <c r="H239" s="75" t="str">
        <f>IFERROR(SUMIF(SAIDAS!$D:$D,$C239,SAIDAS!$I:$I)/SUMIF(SAIDAS!$D:$D,$C239,SAIDAS!$G:$G),"")</f>
        <v/>
      </c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ht="24.75" customHeight="1">
      <c r="A240" s="39"/>
      <c r="B240" s="40"/>
      <c r="C240" s="72"/>
      <c r="D240" s="40"/>
      <c r="E240" s="73"/>
      <c r="F240" s="74" t="str">
        <f>IF(SUMIF(ENTRADAS!$D:$D,$C240,ENTRADAS!$G:$G)-SUMIF(SAIDAS!$D:$D,$C240,SAIDAS!$G:$G)=0,"",(SUMIF(ENTRADAS!$D:$D,$C240,ENTRADAS!$G:$G)-SUMIF(SAIDAS!$D:$D,$C240,SAIDAS!$G:$G)))</f>
        <v/>
      </c>
      <c r="G240" s="75" t="str">
        <f>IFERROR(SUMIF(ENTRADAS!$D:$D,$C240,ENTRADAS!$I:$I)/SUMIF(ENTRADAS!$D:$D,$C240,ENTRADAS!$G:$G),"")</f>
        <v/>
      </c>
      <c r="H240" s="75" t="str">
        <f>IFERROR(SUMIF(SAIDAS!$D:$D,$C240,SAIDAS!$I:$I)/SUMIF(SAIDAS!$D:$D,$C240,SAIDAS!$G:$G),"")</f>
        <v/>
      </c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ht="24.75" customHeight="1">
      <c r="A241" s="39"/>
      <c r="B241" s="40"/>
      <c r="C241" s="72"/>
      <c r="D241" s="40"/>
      <c r="E241" s="73"/>
      <c r="F241" s="74" t="str">
        <f>IF(SUMIF(ENTRADAS!$D:$D,$C241,ENTRADAS!$G:$G)-SUMIF(SAIDAS!$D:$D,$C241,SAIDAS!$G:$G)=0,"",(SUMIF(ENTRADAS!$D:$D,$C241,ENTRADAS!$G:$G)-SUMIF(SAIDAS!$D:$D,$C241,SAIDAS!$G:$G)))</f>
        <v/>
      </c>
      <c r="G241" s="75" t="str">
        <f>IFERROR(SUMIF(ENTRADAS!$D:$D,$C241,ENTRADAS!$I:$I)/SUMIF(ENTRADAS!$D:$D,$C241,ENTRADAS!$G:$G),"")</f>
        <v/>
      </c>
      <c r="H241" s="75" t="str">
        <f>IFERROR(SUMIF(SAIDAS!$D:$D,$C241,SAIDAS!$I:$I)/SUMIF(SAIDAS!$D:$D,$C241,SAIDAS!$G:$G),"")</f>
        <v/>
      </c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ht="24.75" customHeight="1">
      <c r="A242" s="39"/>
      <c r="B242" s="40"/>
      <c r="C242" s="72"/>
      <c r="D242" s="40"/>
      <c r="E242" s="73"/>
      <c r="F242" s="74" t="str">
        <f>IF(SUMIF(ENTRADAS!$D:$D,$C242,ENTRADAS!$G:$G)-SUMIF(SAIDAS!$D:$D,$C242,SAIDAS!$G:$G)=0,"",(SUMIF(ENTRADAS!$D:$D,$C242,ENTRADAS!$G:$G)-SUMIF(SAIDAS!$D:$D,$C242,SAIDAS!$G:$G)))</f>
        <v/>
      </c>
      <c r="G242" s="75" t="str">
        <f>IFERROR(SUMIF(ENTRADAS!$D:$D,$C242,ENTRADAS!$I:$I)/SUMIF(ENTRADAS!$D:$D,$C242,ENTRADAS!$G:$G),"")</f>
        <v/>
      </c>
      <c r="H242" s="75" t="str">
        <f>IFERROR(SUMIF(SAIDAS!$D:$D,$C242,SAIDAS!$I:$I)/SUMIF(SAIDAS!$D:$D,$C242,SAIDAS!$G:$G),"")</f>
        <v/>
      </c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ht="24.75" customHeight="1">
      <c r="A243" s="39"/>
      <c r="B243" s="40"/>
      <c r="C243" s="72"/>
      <c r="D243" s="40"/>
      <c r="E243" s="73"/>
      <c r="F243" s="74" t="str">
        <f>IF(SUMIF(ENTRADAS!$D:$D,$C243,ENTRADAS!$G:$G)-SUMIF(SAIDAS!$D:$D,$C243,SAIDAS!$G:$G)=0,"",(SUMIF(ENTRADAS!$D:$D,$C243,ENTRADAS!$G:$G)-SUMIF(SAIDAS!$D:$D,$C243,SAIDAS!$G:$G)))</f>
        <v/>
      </c>
      <c r="G243" s="75" t="str">
        <f>IFERROR(SUMIF(ENTRADAS!$D:$D,$C243,ENTRADAS!$I:$I)/SUMIF(ENTRADAS!$D:$D,$C243,ENTRADAS!$G:$G),"")</f>
        <v/>
      </c>
      <c r="H243" s="75" t="str">
        <f>IFERROR(SUMIF(SAIDAS!$D:$D,$C243,SAIDAS!$I:$I)/SUMIF(SAIDAS!$D:$D,$C243,SAIDAS!$G:$G),"")</f>
        <v/>
      </c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ht="24.75" customHeight="1">
      <c r="A244" s="39"/>
      <c r="B244" s="40"/>
      <c r="C244" s="72"/>
      <c r="D244" s="40"/>
      <c r="E244" s="73"/>
      <c r="F244" s="74" t="str">
        <f>IF(SUMIF(ENTRADAS!$D:$D,$C244,ENTRADAS!$G:$G)-SUMIF(SAIDAS!$D:$D,$C244,SAIDAS!$G:$G)=0,"",(SUMIF(ENTRADAS!$D:$D,$C244,ENTRADAS!$G:$G)-SUMIF(SAIDAS!$D:$D,$C244,SAIDAS!$G:$G)))</f>
        <v/>
      </c>
      <c r="G244" s="75" t="str">
        <f>IFERROR(SUMIF(ENTRADAS!$D:$D,$C244,ENTRADAS!$I:$I)/SUMIF(ENTRADAS!$D:$D,$C244,ENTRADAS!$G:$G),"")</f>
        <v/>
      </c>
      <c r="H244" s="75" t="str">
        <f>IFERROR(SUMIF(SAIDAS!$D:$D,$C244,SAIDAS!$I:$I)/SUMIF(SAIDAS!$D:$D,$C244,SAIDAS!$G:$G),"")</f>
        <v/>
      </c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ht="24.75" customHeight="1">
      <c r="A245" s="39"/>
      <c r="B245" s="40"/>
      <c r="C245" s="72"/>
      <c r="D245" s="40"/>
      <c r="E245" s="73"/>
      <c r="F245" s="74" t="str">
        <f>IF(SUMIF(ENTRADAS!$D:$D,$C245,ENTRADAS!$G:$G)-SUMIF(SAIDAS!$D:$D,$C245,SAIDAS!$G:$G)=0,"",(SUMIF(ENTRADAS!$D:$D,$C245,ENTRADAS!$G:$G)-SUMIF(SAIDAS!$D:$D,$C245,SAIDAS!$G:$G)))</f>
        <v/>
      </c>
      <c r="G245" s="75" t="str">
        <f>IFERROR(SUMIF(ENTRADAS!$D:$D,$C245,ENTRADAS!$I:$I)/SUMIF(ENTRADAS!$D:$D,$C245,ENTRADAS!$G:$G),"")</f>
        <v/>
      </c>
      <c r="H245" s="75" t="str">
        <f>IFERROR(SUMIF(SAIDAS!$D:$D,$C245,SAIDAS!$I:$I)/SUMIF(SAIDAS!$D:$D,$C245,SAIDAS!$G:$G),"")</f>
        <v/>
      </c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ht="24.75" customHeight="1">
      <c r="A246" s="39"/>
      <c r="B246" s="40"/>
      <c r="C246" s="72"/>
      <c r="D246" s="40"/>
      <c r="E246" s="73"/>
      <c r="F246" s="74" t="str">
        <f>IF(SUMIF(ENTRADAS!$D:$D,$C246,ENTRADAS!$G:$G)-SUMIF(SAIDAS!$D:$D,$C246,SAIDAS!$G:$G)=0,"",(SUMIF(ENTRADAS!$D:$D,$C246,ENTRADAS!$G:$G)-SUMIF(SAIDAS!$D:$D,$C246,SAIDAS!$G:$G)))</f>
        <v/>
      </c>
      <c r="G246" s="75" t="str">
        <f>IFERROR(SUMIF(ENTRADAS!$D:$D,$C246,ENTRADAS!$I:$I)/SUMIF(ENTRADAS!$D:$D,$C246,ENTRADAS!$G:$G),"")</f>
        <v/>
      </c>
      <c r="H246" s="75" t="str">
        <f>IFERROR(SUMIF(SAIDAS!$D:$D,$C246,SAIDAS!$I:$I)/SUMIF(SAIDAS!$D:$D,$C246,SAIDAS!$G:$G),"")</f>
        <v/>
      </c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ht="24.75" customHeight="1">
      <c r="A247" s="39"/>
      <c r="B247" s="40"/>
      <c r="C247" s="72"/>
      <c r="D247" s="40"/>
      <c r="E247" s="73"/>
      <c r="F247" s="74" t="str">
        <f>IF(SUMIF(ENTRADAS!$D:$D,$C247,ENTRADAS!$G:$G)-SUMIF(SAIDAS!$D:$D,$C247,SAIDAS!$G:$G)=0,"",(SUMIF(ENTRADAS!$D:$D,$C247,ENTRADAS!$G:$G)-SUMIF(SAIDAS!$D:$D,$C247,SAIDAS!$G:$G)))</f>
        <v/>
      </c>
      <c r="G247" s="75" t="str">
        <f>IFERROR(SUMIF(ENTRADAS!$D:$D,$C247,ENTRADAS!$I:$I)/SUMIF(ENTRADAS!$D:$D,$C247,ENTRADAS!$G:$G),"")</f>
        <v/>
      </c>
      <c r="H247" s="75" t="str">
        <f>IFERROR(SUMIF(SAIDAS!$D:$D,$C247,SAIDAS!$I:$I)/SUMIF(SAIDAS!$D:$D,$C247,SAIDAS!$G:$G),"")</f>
        <v/>
      </c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ht="24.75" customHeight="1">
      <c r="A248" s="39"/>
      <c r="B248" s="40"/>
      <c r="C248" s="72"/>
      <c r="D248" s="40"/>
      <c r="E248" s="73"/>
      <c r="F248" s="74" t="str">
        <f>IF(SUMIF(ENTRADAS!$D:$D,$C248,ENTRADAS!$G:$G)-SUMIF(SAIDAS!$D:$D,$C248,SAIDAS!$G:$G)=0,"",(SUMIF(ENTRADAS!$D:$D,$C248,ENTRADAS!$G:$G)-SUMIF(SAIDAS!$D:$D,$C248,SAIDAS!$G:$G)))</f>
        <v/>
      </c>
      <c r="G248" s="75" t="str">
        <f>IFERROR(SUMIF(ENTRADAS!$D:$D,$C248,ENTRADAS!$I:$I)/SUMIF(ENTRADAS!$D:$D,$C248,ENTRADAS!$G:$G),"")</f>
        <v/>
      </c>
      <c r="H248" s="75" t="str">
        <f>IFERROR(SUMIF(SAIDAS!$D:$D,$C248,SAIDAS!$I:$I)/SUMIF(SAIDAS!$D:$D,$C248,SAIDAS!$G:$G),"")</f>
        <v/>
      </c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ht="24.75" customHeight="1">
      <c r="A249" s="39"/>
      <c r="B249" s="40"/>
      <c r="C249" s="72"/>
      <c r="D249" s="40"/>
      <c r="E249" s="73"/>
      <c r="F249" s="74" t="str">
        <f>IF(SUMIF(ENTRADAS!$D:$D,$C249,ENTRADAS!$G:$G)-SUMIF(SAIDAS!$D:$D,$C249,SAIDAS!$G:$G)=0,"",(SUMIF(ENTRADAS!$D:$D,$C249,ENTRADAS!$G:$G)-SUMIF(SAIDAS!$D:$D,$C249,SAIDAS!$G:$G)))</f>
        <v/>
      </c>
      <c r="G249" s="75" t="str">
        <f>IFERROR(SUMIF(ENTRADAS!$D:$D,$C249,ENTRADAS!$I:$I)/SUMIF(ENTRADAS!$D:$D,$C249,ENTRADAS!$G:$G),"")</f>
        <v/>
      </c>
      <c r="H249" s="75" t="str">
        <f>IFERROR(SUMIF(SAIDAS!$D:$D,$C249,SAIDAS!$I:$I)/SUMIF(SAIDAS!$D:$D,$C249,SAIDAS!$G:$G),"")</f>
        <v/>
      </c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ht="24.75" customHeight="1">
      <c r="A250" s="39"/>
      <c r="B250" s="40"/>
      <c r="C250" s="72"/>
      <c r="D250" s="40"/>
      <c r="E250" s="73"/>
      <c r="F250" s="74" t="str">
        <f>IF(SUMIF(ENTRADAS!$D:$D,$C250,ENTRADAS!$G:$G)-SUMIF(SAIDAS!$D:$D,$C250,SAIDAS!$G:$G)=0,"",(SUMIF(ENTRADAS!$D:$D,$C250,ENTRADAS!$G:$G)-SUMIF(SAIDAS!$D:$D,$C250,SAIDAS!$G:$G)))</f>
        <v/>
      </c>
      <c r="G250" s="75" t="str">
        <f>IFERROR(SUMIF(ENTRADAS!$D:$D,$C250,ENTRADAS!$I:$I)/SUMIF(ENTRADAS!$D:$D,$C250,ENTRADAS!$G:$G),"")</f>
        <v/>
      </c>
      <c r="H250" s="75" t="str">
        <f>IFERROR(SUMIF(SAIDAS!$D:$D,$C250,SAIDAS!$I:$I)/SUMIF(SAIDAS!$D:$D,$C250,SAIDAS!$G:$G),"")</f>
        <v/>
      </c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ht="24.75" customHeight="1">
      <c r="A251" s="39"/>
      <c r="B251" s="40"/>
      <c r="C251" s="72"/>
      <c r="D251" s="40"/>
      <c r="E251" s="73"/>
      <c r="F251" s="74" t="str">
        <f>IF(SUMIF(ENTRADAS!$D:$D,$C251,ENTRADAS!$G:$G)-SUMIF(SAIDAS!$D:$D,$C251,SAIDAS!$G:$G)=0,"",(SUMIF(ENTRADAS!$D:$D,$C251,ENTRADAS!$G:$G)-SUMIF(SAIDAS!$D:$D,$C251,SAIDAS!$G:$G)))</f>
        <v/>
      </c>
      <c r="G251" s="75" t="str">
        <f>IFERROR(SUMIF(ENTRADAS!$D:$D,$C251,ENTRADAS!$I:$I)/SUMIF(ENTRADAS!$D:$D,$C251,ENTRADAS!$G:$G),"")</f>
        <v/>
      </c>
      <c r="H251" s="75" t="str">
        <f>IFERROR(SUMIF(SAIDAS!$D:$D,$C251,SAIDAS!$I:$I)/SUMIF(SAIDAS!$D:$D,$C251,SAIDAS!$G:$G),"")</f>
        <v/>
      </c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ht="24.75" customHeight="1">
      <c r="A252" s="39"/>
      <c r="B252" s="40"/>
      <c r="C252" s="72"/>
      <c r="D252" s="40"/>
      <c r="E252" s="73"/>
      <c r="F252" s="74" t="str">
        <f>IF(SUMIF(ENTRADAS!$D:$D,$C252,ENTRADAS!$G:$G)-SUMIF(SAIDAS!$D:$D,$C252,SAIDAS!$G:$G)=0,"",(SUMIF(ENTRADAS!$D:$D,$C252,ENTRADAS!$G:$G)-SUMIF(SAIDAS!$D:$D,$C252,SAIDAS!$G:$G)))</f>
        <v/>
      </c>
      <c r="G252" s="75" t="str">
        <f>IFERROR(SUMIF(ENTRADAS!$D:$D,$C252,ENTRADAS!$I:$I)/SUMIF(ENTRADAS!$D:$D,$C252,ENTRADAS!$G:$G),"")</f>
        <v/>
      </c>
      <c r="H252" s="75" t="str">
        <f>IFERROR(SUMIF(SAIDAS!$D:$D,$C252,SAIDAS!$I:$I)/SUMIF(SAIDAS!$D:$D,$C252,SAIDAS!$G:$G),"")</f>
        <v/>
      </c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ht="24.75" customHeight="1">
      <c r="A253" s="39"/>
      <c r="B253" s="40"/>
      <c r="C253" s="72"/>
      <c r="D253" s="40"/>
      <c r="E253" s="73"/>
      <c r="F253" s="74" t="str">
        <f>IF(SUMIF(ENTRADAS!$D:$D,$C253,ENTRADAS!$G:$G)-SUMIF(SAIDAS!$D:$D,$C253,SAIDAS!$G:$G)=0,"",(SUMIF(ENTRADAS!$D:$D,$C253,ENTRADAS!$G:$G)-SUMIF(SAIDAS!$D:$D,$C253,SAIDAS!$G:$G)))</f>
        <v/>
      </c>
      <c r="G253" s="75" t="str">
        <f>IFERROR(SUMIF(ENTRADAS!$D:$D,$C253,ENTRADAS!$I:$I)/SUMIF(ENTRADAS!$D:$D,$C253,ENTRADAS!$G:$G),"")</f>
        <v/>
      </c>
      <c r="H253" s="75" t="str">
        <f>IFERROR(SUMIF(SAIDAS!$D:$D,$C253,SAIDAS!$I:$I)/SUMIF(SAIDAS!$D:$D,$C253,SAIDAS!$G:$G),"")</f>
        <v/>
      </c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ht="24.75" customHeight="1">
      <c r="A254" s="39"/>
      <c r="B254" s="40"/>
      <c r="C254" s="72"/>
      <c r="D254" s="40"/>
      <c r="E254" s="73"/>
      <c r="F254" s="74" t="str">
        <f>IF(SUMIF(ENTRADAS!$D:$D,$C254,ENTRADAS!$G:$G)-SUMIF(SAIDAS!$D:$D,$C254,SAIDAS!$G:$G)=0,"",(SUMIF(ENTRADAS!$D:$D,$C254,ENTRADAS!$G:$G)-SUMIF(SAIDAS!$D:$D,$C254,SAIDAS!$G:$G)))</f>
        <v/>
      </c>
      <c r="G254" s="75" t="str">
        <f>IFERROR(SUMIF(ENTRADAS!$D:$D,$C254,ENTRADAS!$I:$I)/SUMIF(ENTRADAS!$D:$D,$C254,ENTRADAS!$G:$G),"")</f>
        <v/>
      </c>
      <c r="H254" s="75" t="str">
        <f>IFERROR(SUMIF(SAIDAS!$D:$D,$C254,SAIDAS!$I:$I)/SUMIF(SAIDAS!$D:$D,$C254,SAIDAS!$G:$G),"")</f>
        <v/>
      </c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ht="24.75" customHeight="1">
      <c r="A255" s="39"/>
      <c r="B255" s="40"/>
      <c r="C255" s="72"/>
      <c r="D255" s="40"/>
      <c r="E255" s="73"/>
      <c r="F255" s="74" t="str">
        <f>IF(SUMIF(ENTRADAS!$D:$D,$C255,ENTRADAS!$G:$G)-SUMIF(SAIDAS!$D:$D,$C255,SAIDAS!$G:$G)=0,"",(SUMIF(ENTRADAS!$D:$D,$C255,ENTRADAS!$G:$G)-SUMIF(SAIDAS!$D:$D,$C255,SAIDAS!$G:$G)))</f>
        <v/>
      </c>
      <c r="G255" s="75" t="str">
        <f>IFERROR(SUMIF(ENTRADAS!$D:$D,$C255,ENTRADAS!$I:$I)/SUMIF(ENTRADAS!$D:$D,$C255,ENTRADAS!$G:$G),"")</f>
        <v/>
      </c>
      <c r="H255" s="75" t="str">
        <f>IFERROR(SUMIF(SAIDAS!$D:$D,$C255,SAIDAS!$I:$I)/SUMIF(SAIDAS!$D:$D,$C255,SAIDAS!$G:$G),"")</f>
        <v/>
      </c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ht="24.75" customHeight="1">
      <c r="A256" s="39"/>
      <c r="B256" s="40"/>
      <c r="C256" s="72"/>
      <c r="D256" s="40"/>
      <c r="E256" s="73"/>
      <c r="F256" s="74" t="str">
        <f>IF(SUMIF(ENTRADAS!$D:$D,$C256,ENTRADAS!$G:$G)-SUMIF(SAIDAS!$D:$D,$C256,SAIDAS!$G:$G)=0,"",(SUMIF(ENTRADAS!$D:$D,$C256,ENTRADAS!$G:$G)-SUMIF(SAIDAS!$D:$D,$C256,SAIDAS!$G:$G)))</f>
        <v/>
      </c>
      <c r="G256" s="75" t="str">
        <f>IFERROR(SUMIF(ENTRADAS!$D:$D,$C256,ENTRADAS!$I:$I)/SUMIF(ENTRADAS!$D:$D,$C256,ENTRADAS!$G:$G),"")</f>
        <v/>
      </c>
      <c r="H256" s="75" t="str">
        <f>IFERROR(SUMIF(SAIDAS!$D:$D,$C256,SAIDAS!$I:$I)/SUMIF(SAIDAS!$D:$D,$C256,SAIDAS!$G:$G),"")</f>
        <v/>
      </c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ht="24.75" customHeight="1">
      <c r="A257" s="39"/>
      <c r="B257" s="40"/>
      <c r="C257" s="72"/>
      <c r="D257" s="40"/>
      <c r="E257" s="73"/>
      <c r="F257" s="74" t="str">
        <f>IF(SUMIF(ENTRADAS!$D:$D,$C257,ENTRADAS!$G:$G)-SUMIF(SAIDAS!$D:$D,$C257,SAIDAS!$G:$G)=0,"",(SUMIF(ENTRADAS!$D:$D,$C257,ENTRADAS!$G:$G)-SUMIF(SAIDAS!$D:$D,$C257,SAIDAS!$G:$G)))</f>
        <v/>
      </c>
      <c r="G257" s="75" t="str">
        <f>IFERROR(SUMIF(ENTRADAS!$D:$D,$C257,ENTRADAS!$I:$I)/SUMIF(ENTRADAS!$D:$D,$C257,ENTRADAS!$G:$G),"")</f>
        <v/>
      </c>
      <c r="H257" s="75" t="str">
        <f>IFERROR(SUMIF(SAIDAS!$D:$D,$C257,SAIDAS!$I:$I)/SUMIF(SAIDAS!$D:$D,$C257,SAIDAS!$G:$G),"")</f>
        <v/>
      </c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ht="24.75" customHeight="1">
      <c r="A258" s="39"/>
      <c r="B258" s="40"/>
      <c r="C258" s="72"/>
      <c r="D258" s="40"/>
      <c r="E258" s="73"/>
      <c r="F258" s="74" t="str">
        <f>IF(SUMIF(ENTRADAS!$D:$D,$C258,ENTRADAS!$G:$G)-SUMIF(SAIDAS!$D:$D,$C258,SAIDAS!$G:$G)=0,"",(SUMIF(ENTRADAS!$D:$D,$C258,ENTRADAS!$G:$G)-SUMIF(SAIDAS!$D:$D,$C258,SAIDAS!$G:$G)))</f>
        <v/>
      </c>
      <c r="G258" s="75" t="str">
        <f>IFERROR(SUMIF(ENTRADAS!$D:$D,$C258,ENTRADAS!$I:$I)/SUMIF(ENTRADAS!$D:$D,$C258,ENTRADAS!$G:$G),"")</f>
        <v/>
      </c>
      <c r="H258" s="75" t="str">
        <f>IFERROR(SUMIF(SAIDAS!$D:$D,$C258,SAIDAS!$I:$I)/SUMIF(SAIDAS!$D:$D,$C258,SAIDAS!$G:$G),"")</f>
        <v/>
      </c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ht="24.75" customHeight="1">
      <c r="A259" s="39"/>
      <c r="B259" s="40"/>
      <c r="C259" s="72"/>
      <c r="D259" s="40"/>
      <c r="E259" s="73"/>
      <c r="F259" s="74" t="str">
        <f>IF(SUMIF(ENTRADAS!$D:$D,$C259,ENTRADAS!$G:$G)-SUMIF(SAIDAS!$D:$D,$C259,SAIDAS!$G:$G)=0,"",(SUMIF(ENTRADAS!$D:$D,$C259,ENTRADAS!$G:$G)-SUMIF(SAIDAS!$D:$D,$C259,SAIDAS!$G:$G)))</f>
        <v/>
      </c>
      <c r="G259" s="75" t="str">
        <f>IFERROR(SUMIF(ENTRADAS!$D:$D,$C259,ENTRADAS!$I:$I)/SUMIF(ENTRADAS!$D:$D,$C259,ENTRADAS!$G:$G),"")</f>
        <v/>
      </c>
      <c r="H259" s="75" t="str">
        <f>IFERROR(SUMIF(SAIDAS!$D:$D,$C259,SAIDAS!$I:$I)/SUMIF(SAIDAS!$D:$D,$C259,SAIDAS!$G:$G),"")</f>
        <v/>
      </c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ht="24.75" customHeight="1">
      <c r="A260" s="39"/>
      <c r="B260" s="40"/>
      <c r="C260" s="72"/>
      <c r="D260" s="40"/>
      <c r="E260" s="73"/>
      <c r="F260" s="74" t="str">
        <f>IF(SUMIF(ENTRADAS!$D:$D,$C260,ENTRADAS!$G:$G)-SUMIF(SAIDAS!$D:$D,$C260,SAIDAS!$G:$G)=0,"",(SUMIF(ENTRADAS!$D:$D,$C260,ENTRADAS!$G:$G)-SUMIF(SAIDAS!$D:$D,$C260,SAIDAS!$G:$G)))</f>
        <v/>
      </c>
      <c r="G260" s="75" t="str">
        <f>IFERROR(SUMIF(ENTRADAS!$D:$D,$C260,ENTRADAS!$I:$I)/SUMIF(ENTRADAS!$D:$D,$C260,ENTRADAS!$G:$G),"")</f>
        <v/>
      </c>
      <c r="H260" s="75" t="str">
        <f>IFERROR(SUMIF(SAIDAS!$D:$D,$C260,SAIDAS!$I:$I)/SUMIF(SAIDAS!$D:$D,$C260,SAIDAS!$G:$G),"")</f>
        <v/>
      </c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ht="24.75" customHeight="1">
      <c r="A261" s="39"/>
      <c r="B261" s="40"/>
      <c r="C261" s="72"/>
      <c r="D261" s="40"/>
      <c r="E261" s="73"/>
      <c r="F261" s="74" t="str">
        <f>IF(SUMIF(ENTRADAS!$D:$D,$C261,ENTRADAS!$G:$G)-SUMIF(SAIDAS!$D:$D,$C261,SAIDAS!$G:$G)=0,"",(SUMIF(ENTRADAS!$D:$D,$C261,ENTRADAS!$G:$G)-SUMIF(SAIDAS!$D:$D,$C261,SAIDAS!$G:$G)))</f>
        <v/>
      </c>
      <c r="G261" s="75" t="str">
        <f>IFERROR(SUMIF(ENTRADAS!$D:$D,$C261,ENTRADAS!$I:$I)/SUMIF(ENTRADAS!$D:$D,$C261,ENTRADAS!$G:$G),"")</f>
        <v/>
      </c>
      <c r="H261" s="75" t="str">
        <f>IFERROR(SUMIF(SAIDAS!$D:$D,$C261,SAIDAS!$I:$I)/SUMIF(SAIDAS!$D:$D,$C261,SAIDAS!$G:$G),"")</f>
        <v/>
      </c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ht="24.75" customHeight="1">
      <c r="A262" s="39"/>
      <c r="B262" s="40"/>
      <c r="C262" s="72"/>
      <c r="D262" s="40"/>
      <c r="E262" s="73"/>
      <c r="F262" s="74" t="str">
        <f>IF(SUMIF(ENTRADAS!$D:$D,$C262,ENTRADAS!$G:$G)-SUMIF(SAIDAS!$D:$D,$C262,SAIDAS!$G:$G)=0,"",(SUMIF(ENTRADAS!$D:$D,$C262,ENTRADAS!$G:$G)-SUMIF(SAIDAS!$D:$D,$C262,SAIDAS!$G:$G)))</f>
        <v/>
      </c>
      <c r="G262" s="75" t="str">
        <f>IFERROR(SUMIF(ENTRADAS!$D:$D,$C262,ENTRADAS!$I:$I)/SUMIF(ENTRADAS!$D:$D,$C262,ENTRADAS!$G:$G),"")</f>
        <v/>
      </c>
      <c r="H262" s="75" t="str">
        <f>IFERROR(SUMIF(SAIDAS!$D:$D,$C262,SAIDAS!$I:$I)/SUMIF(SAIDAS!$D:$D,$C262,SAIDAS!$G:$G),"")</f>
        <v/>
      </c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ht="24.75" customHeight="1">
      <c r="A263" s="39"/>
      <c r="B263" s="40"/>
      <c r="C263" s="72"/>
      <c r="D263" s="40"/>
      <c r="E263" s="73"/>
      <c r="F263" s="74" t="str">
        <f>IF(SUMIF(ENTRADAS!$D:$D,$C263,ENTRADAS!$G:$G)-SUMIF(SAIDAS!$D:$D,$C263,SAIDAS!$G:$G)=0,"",(SUMIF(ENTRADAS!$D:$D,$C263,ENTRADAS!$G:$G)-SUMIF(SAIDAS!$D:$D,$C263,SAIDAS!$G:$G)))</f>
        <v/>
      </c>
      <c r="G263" s="75" t="str">
        <f>IFERROR(SUMIF(ENTRADAS!$D:$D,$C263,ENTRADAS!$I:$I)/SUMIF(ENTRADAS!$D:$D,$C263,ENTRADAS!$G:$G),"")</f>
        <v/>
      </c>
      <c r="H263" s="75" t="str">
        <f>IFERROR(SUMIF(SAIDAS!$D:$D,$C263,SAIDAS!$I:$I)/SUMIF(SAIDAS!$D:$D,$C263,SAIDAS!$G:$G),"")</f>
        <v/>
      </c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ht="24.75" customHeight="1">
      <c r="A264" s="39"/>
      <c r="B264" s="40"/>
      <c r="C264" s="72"/>
      <c r="D264" s="40"/>
      <c r="E264" s="73"/>
      <c r="F264" s="74" t="str">
        <f>IF(SUMIF(ENTRADAS!$D:$D,$C264,ENTRADAS!$G:$G)-SUMIF(SAIDAS!$D:$D,$C264,SAIDAS!$G:$G)=0,"",(SUMIF(ENTRADAS!$D:$D,$C264,ENTRADAS!$G:$G)-SUMIF(SAIDAS!$D:$D,$C264,SAIDAS!$G:$G)))</f>
        <v/>
      </c>
      <c r="G264" s="75" t="str">
        <f>IFERROR(SUMIF(ENTRADAS!$D:$D,$C264,ENTRADAS!$I:$I)/SUMIF(ENTRADAS!$D:$D,$C264,ENTRADAS!$G:$G),"")</f>
        <v/>
      </c>
      <c r="H264" s="75" t="str">
        <f>IFERROR(SUMIF(SAIDAS!$D:$D,$C264,SAIDAS!$I:$I)/SUMIF(SAIDAS!$D:$D,$C264,SAIDAS!$G:$G),"")</f>
        <v/>
      </c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ht="24.75" customHeight="1">
      <c r="A265" s="39"/>
      <c r="B265" s="40"/>
      <c r="C265" s="72"/>
      <c r="D265" s="40"/>
      <c r="E265" s="73"/>
      <c r="F265" s="74" t="str">
        <f>IF(SUMIF(ENTRADAS!$D:$D,$C265,ENTRADAS!$G:$G)-SUMIF(SAIDAS!$D:$D,$C265,SAIDAS!$G:$G)=0,"",(SUMIF(ENTRADAS!$D:$D,$C265,ENTRADAS!$G:$G)-SUMIF(SAIDAS!$D:$D,$C265,SAIDAS!$G:$G)))</f>
        <v/>
      </c>
      <c r="G265" s="75" t="str">
        <f>IFERROR(SUMIF(ENTRADAS!$D:$D,$C265,ENTRADAS!$I:$I)/SUMIF(ENTRADAS!$D:$D,$C265,ENTRADAS!$G:$G),"")</f>
        <v/>
      </c>
      <c r="H265" s="75" t="str">
        <f>IFERROR(SUMIF(SAIDAS!$D:$D,$C265,SAIDAS!$I:$I)/SUMIF(SAIDAS!$D:$D,$C265,SAIDAS!$G:$G),"")</f>
        <v/>
      </c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ht="24.75" customHeight="1">
      <c r="A266" s="39"/>
      <c r="B266" s="40"/>
      <c r="C266" s="72"/>
      <c r="D266" s="40"/>
      <c r="E266" s="73"/>
      <c r="F266" s="74" t="str">
        <f>IF(SUMIF(ENTRADAS!$D:$D,$C266,ENTRADAS!$G:$G)-SUMIF(SAIDAS!$D:$D,$C266,SAIDAS!$G:$G)=0,"",(SUMIF(ENTRADAS!$D:$D,$C266,ENTRADAS!$G:$G)-SUMIF(SAIDAS!$D:$D,$C266,SAIDAS!$G:$G)))</f>
        <v/>
      </c>
      <c r="G266" s="75" t="str">
        <f>IFERROR(SUMIF(ENTRADAS!$D:$D,$C266,ENTRADAS!$I:$I)/SUMIF(ENTRADAS!$D:$D,$C266,ENTRADAS!$G:$G),"")</f>
        <v/>
      </c>
      <c r="H266" s="75" t="str">
        <f>IFERROR(SUMIF(SAIDAS!$D:$D,$C266,SAIDAS!$I:$I)/SUMIF(SAIDAS!$D:$D,$C266,SAIDAS!$G:$G),"")</f>
        <v/>
      </c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ht="24.75" customHeight="1">
      <c r="A267" s="39"/>
      <c r="B267" s="40"/>
      <c r="C267" s="72"/>
      <c r="D267" s="40"/>
      <c r="E267" s="73"/>
      <c r="F267" s="74" t="str">
        <f>IF(SUMIF(ENTRADAS!$D:$D,$C267,ENTRADAS!$G:$G)-SUMIF(SAIDAS!$D:$D,$C267,SAIDAS!$G:$G)=0,"",(SUMIF(ENTRADAS!$D:$D,$C267,ENTRADAS!$G:$G)-SUMIF(SAIDAS!$D:$D,$C267,SAIDAS!$G:$G)))</f>
        <v/>
      </c>
      <c r="G267" s="75" t="str">
        <f>IFERROR(SUMIF(ENTRADAS!$D:$D,$C267,ENTRADAS!$I:$I)/SUMIF(ENTRADAS!$D:$D,$C267,ENTRADAS!$G:$G),"")</f>
        <v/>
      </c>
      <c r="H267" s="75" t="str">
        <f>IFERROR(SUMIF(SAIDAS!$D:$D,$C267,SAIDAS!$I:$I)/SUMIF(SAIDAS!$D:$D,$C267,SAIDAS!$G:$G),"")</f>
        <v/>
      </c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ht="24.75" customHeight="1">
      <c r="A268" s="39"/>
      <c r="B268" s="40"/>
      <c r="C268" s="72"/>
      <c r="D268" s="40"/>
      <c r="E268" s="73"/>
      <c r="F268" s="74" t="str">
        <f>IF(SUMIF(ENTRADAS!$D:$D,$C268,ENTRADAS!$G:$G)-SUMIF(SAIDAS!$D:$D,$C268,SAIDAS!$G:$G)=0,"",(SUMIF(ENTRADAS!$D:$D,$C268,ENTRADAS!$G:$G)-SUMIF(SAIDAS!$D:$D,$C268,SAIDAS!$G:$G)))</f>
        <v/>
      </c>
      <c r="G268" s="75" t="str">
        <f>IFERROR(SUMIF(ENTRADAS!$D:$D,$C268,ENTRADAS!$I:$I)/SUMIF(ENTRADAS!$D:$D,$C268,ENTRADAS!$G:$G),"")</f>
        <v/>
      </c>
      <c r="H268" s="75" t="str">
        <f>IFERROR(SUMIF(SAIDAS!$D:$D,$C268,SAIDAS!$I:$I)/SUMIF(SAIDAS!$D:$D,$C268,SAIDAS!$G:$G),"")</f>
        <v/>
      </c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ht="24.75" customHeight="1">
      <c r="A269" s="39"/>
      <c r="B269" s="40"/>
      <c r="C269" s="72"/>
      <c r="D269" s="40"/>
      <c r="E269" s="73"/>
      <c r="F269" s="74" t="str">
        <f>IF(SUMIF(ENTRADAS!$D:$D,$C269,ENTRADAS!$G:$G)-SUMIF(SAIDAS!$D:$D,$C269,SAIDAS!$G:$G)=0,"",(SUMIF(ENTRADAS!$D:$D,$C269,ENTRADAS!$G:$G)-SUMIF(SAIDAS!$D:$D,$C269,SAIDAS!$G:$G)))</f>
        <v/>
      </c>
      <c r="G269" s="75" t="str">
        <f>IFERROR(SUMIF(ENTRADAS!$D:$D,$C269,ENTRADAS!$I:$I)/SUMIF(ENTRADAS!$D:$D,$C269,ENTRADAS!$G:$G),"")</f>
        <v/>
      </c>
      <c r="H269" s="75" t="str">
        <f>IFERROR(SUMIF(SAIDAS!$D:$D,$C269,SAIDAS!$I:$I)/SUMIF(SAIDAS!$D:$D,$C269,SAIDAS!$G:$G),"")</f>
        <v/>
      </c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ht="24.75" customHeight="1">
      <c r="A270" s="39"/>
      <c r="B270" s="40"/>
      <c r="C270" s="72"/>
      <c r="D270" s="40"/>
      <c r="E270" s="73"/>
      <c r="F270" s="74" t="str">
        <f>IF(SUMIF(ENTRADAS!$D:$D,$C270,ENTRADAS!$G:$G)-SUMIF(SAIDAS!$D:$D,$C270,SAIDAS!$G:$G)=0,"",(SUMIF(ENTRADAS!$D:$D,$C270,ENTRADAS!$G:$G)-SUMIF(SAIDAS!$D:$D,$C270,SAIDAS!$G:$G)))</f>
        <v/>
      </c>
      <c r="G270" s="75" t="str">
        <f>IFERROR(SUMIF(ENTRADAS!$D:$D,$C270,ENTRADAS!$I:$I)/SUMIF(ENTRADAS!$D:$D,$C270,ENTRADAS!$G:$G),"")</f>
        <v/>
      </c>
      <c r="H270" s="75" t="str">
        <f>IFERROR(SUMIF(SAIDAS!$D:$D,$C270,SAIDAS!$I:$I)/SUMIF(SAIDAS!$D:$D,$C270,SAIDAS!$G:$G),"")</f>
        <v/>
      </c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ht="24.75" customHeight="1">
      <c r="A271" s="39"/>
      <c r="B271" s="40"/>
      <c r="C271" s="72"/>
      <c r="D271" s="40"/>
      <c r="E271" s="73"/>
      <c r="F271" s="74" t="str">
        <f>IF(SUMIF(ENTRADAS!$D:$D,$C271,ENTRADAS!$G:$G)-SUMIF(SAIDAS!$D:$D,$C271,SAIDAS!$G:$G)=0,"",(SUMIF(ENTRADAS!$D:$D,$C271,ENTRADAS!$G:$G)-SUMIF(SAIDAS!$D:$D,$C271,SAIDAS!$G:$G)))</f>
        <v/>
      </c>
      <c r="G271" s="75" t="str">
        <f>IFERROR(SUMIF(ENTRADAS!$D:$D,$C271,ENTRADAS!$I:$I)/SUMIF(ENTRADAS!$D:$D,$C271,ENTRADAS!$G:$G),"")</f>
        <v/>
      </c>
      <c r="H271" s="75" t="str">
        <f>IFERROR(SUMIF(SAIDAS!$D:$D,$C271,SAIDAS!$I:$I)/SUMIF(SAIDAS!$D:$D,$C271,SAIDAS!$G:$G),"")</f>
        <v/>
      </c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ht="24.75" customHeight="1">
      <c r="A272" s="39"/>
      <c r="B272" s="40"/>
      <c r="C272" s="72"/>
      <c r="D272" s="40"/>
      <c r="E272" s="73"/>
      <c r="F272" s="74" t="str">
        <f>IF(SUMIF(ENTRADAS!$D:$D,$C272,ENTRADAS!$G:$G)-SUMIF(SAIDAS!$D:$D,$C272,SAIDAS!$G:$G)=0,"",(SUMIF(ENTRADAS!$D:$D,$C272,ENTRADAS!$G:$G)-SUMIF(SAIDAS!$D:$D,$C272,SAIDAS!$G:$G)))</f>
        <v/>
      </c>
      <c r="G272" s="75" t="str">
        <f>IFERROR(SUMIF(ENTRADAS!$D:$D,$C272,ENTRADAS!$I:$I)/SUMIF(ENTRADAS!$D:$D,$C272,ENTRADAS!$G:$G),"")</f>
        <v/>
      </c>
      <c r="H272" s="75" t="str">
        <f>IFERROR(SUMIF(SAIDAS!$D:$D,$C272,SAIDAS!$I:$I)/SUMIF(SAIDAS!$D:$D,$C272,SAIDAS!$G:$G),"")</f>
        <v/>
      </c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ht="24.75" customHeight="1">
      <c r="A273" s="39"/>
      <c r="B273" s="40"/>
      <c r="C273" s="72"/>
      <c r="D273" s="40"/>
      <c r="E273" s="73"/>
      <c r="F273" s="74" t="str">
        <f>IF(SUMIF(ENTRADAS!$D:$D,$C273,ENTRADAS!$G:$G)-SUMIF(SAIDAS!$D:$D,$C273,SAIDAS!$G:$G)=0,"",(SUMIF(ENTRADAS!$D:$D,$C273,ENTRADAS!$G:$G)-SUMIF(SAIDAS!$D:$D,$C273,SAIDAS!$G:$G)))</f>
        <v/>
      </c>
      <c r="G273" s="75" t="str">
        <f>IFERROR(SUMIF(ENTRADAS!$D:$D,$C273,ENTRADAS!$I:$I)/SUMIF(ENTRADAS!$D:$D,$C273,ENTRADAS!$G:$G),"")</f>
        <v/>
      </c>
      <c r="H273" s="75" t="str">
        <f>IFERROR(SUMIF(SAIDAS!$D:$D,$C273,SAIDAS!$I:$I)/SUMIF(SAIDAS!$D:$D,$C273,SAIDAS!$G:$G),"")</f>
        <v/>
      </c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ht="24.75" customHeight="1">
      <c r="A274" s="39"/>
      <c r="B274" s="40"/>
      <c r="C274" s="72"/>
      <c r="D274" s="40"/>
      <c r="E274" s="73"/>
      <c r="F274" s="74" t="str">
        <f>IF(SUMIF(ENTRADAS!$D:$D,$C274,ENTRADAS!$G:$G)-SUMIF(SAIDAS!$D:$D,$C274,SAIDAS!$G:$G)=0,"",(SUMIF(ENTRADAS!$D:$D,$C274,ENTRADAS!$G:$G)-SUMIF(SAIDAS!$D:$D,$C274,SAIDAS!$G:$G)))</f>
        <v/>
      </c>
      <c r="G274" s="75" t="str">
        <f>IFERROR(SUMIF(ENTRADAS!$D:$D,$C274,ENTRADAS!$I:$I)/SUMIF(ENTRADAS!$D:$D,$C274,ENTRADAS!$G:$G),"")</f>
        <v/>
      </c>
      <c r="H274" s="75" t="str">
        <f>IFERROR(SUMIF(SAIDAS!$D:$D,$C274,SAIDAS!$I:$I)/SUMIF(SAIDAS!$D:$D,$C274,SAIDAS!$G:$G),"")</f>
        <v/>
      </c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ht="24.75" customHeight="1">
      <c r="A275" s="39"/>
      <c r="B275" s="40"/>
      <c r="C275" s="72"/>
      <c r="D275" s="40"/>
      <c r="E275" s="73"/>
      <c r="F275" s="74" t="str">
        <f>IF(SUMIF(ENTRADAS!$D:$D,$C275,ENTRADAS!$G:$G)-SUMIF(SAIDAS!$D:$D,$C275,SAIDAS!$G:$G)=0,"",(SUMIF(ENTRADAS!$D:$D,$C275,ENTRADAS!$G:$G)-SUMIF(SAIDAS!$D:$D,$C275,SAIDAS!$G:$G)))</f>
        <v/>
      </c>
      <c r="G275" s="75" t="str">
        <f>IFERROR(SUMIF(ENTRADAS!$D:$D,$C275,ENTRADAS!$I:$I)/SUMIF(ENTRADAS!$D:$D,$C275,ENTRADAS!$G:$G),"")</f>
        <v/>
      </c>
      <c r="H275" s="75" t="str">
        <f>IFERROR(SUMIF(SAIDAS!$D:$D,$C275,SAIDAS!$I:$I)/SUMIF(SAIDAS!$D:$D,$C275,SAIDAS!$G:$G),"")</f>
        <v/>
      </c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ht="24.75" customHeight="1">
      <c r="A276" s="39"/>
      <c r="B276" s="40"/>
      <c r="C276" s="72"/>
      <c r="D276" s="40"/>
      <c r="E276" s="73"/>
      <c r="F276" s="74" t="str">
        <f>IF(SUMIF(ENTRADAS!$D:$D,$C276,ENTRADAS!$G:$G)-SUMIF(SAIDAS!$D:$D,$C276,SAIDAS!$G:$G)=0,"",(SUMIF(ENTRADAS!$D:$D,$C276,ENTRADAS!$G:$G)-SUMIF(SAIDAS!$D:$D,$C276,SAIDAS!$G:$G)))</f>
        <v/>
      </c>
      <c r="G276" s="75" t="str">
        <f>IFERROR(SUMIF(ENTRADAS!$D:$D,$C276,ENTRADAS!$I:$I)/SUMIF(ENTRADAS!$D:$D,$C276,ENTRADAS!$G:$G),"")</f>
        <v/>
      </c>
      <c r="H276" s="75" t="str">
        <f>IFERROR(SUMIF(SAIDAS!$D:$D,$C276,SAIDAS!$I:$I)/SUMIF(SAIDAS!$D:$D,$C276,SAIDAS!$G:$G),"")</f>
        <v/>
      </c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ht="24.75" customHeight="1">
      <c r="A277" s="39"/>
      <c r="B277" s="40"/>
      <c r="C277" s="72"/>
      <c r="D277" s="40"/>
      <c r="E277" s="73"/>
      <c r="F277" s="74" t="str">
        <f>IF(SUMIF(ENTRADAS!$D:$D,$C277,ENTRADAS!$G:$G)-SUMIF(SAIDAS!$D:$D,$C277,SAIDAS!$G:$G)=0,"",(SUMIF(ENTRADAS!$D:$D,$C277,ENTRADAS!$G:$G)-SUMIF(SAIDAS!$D:$D,$C277,SAIDAS!$G:$G)))</f>
        <v/>
      </c>
      <c r="G277" s="75" t="str">
        <f>IFERROR(SUMIF(ENTRADAS!$D:$D,$C277,ENTRADAS!$I:$I)/SUMIF(ENTRADAS!$D:$D,$C277,ENTRADAS!$G:$G),"")</f>
        <v/>
      </c>
      <c r="H277" s="75" t="str">
        <f>IFERROR(SUMIF(SAIDAS!$D:$D,$C277,SAIDAS!$I:$I)/SUMIF(SAIDAS!$D:$D,$C277,SAIDAS!$G:$G),"")</f>
        <v/>
      </c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ht="24.75" customHeight="1">
      <c r="A278" s="39"/>
      <c r="B278" s="40"/>
      <c r="C278" s="72"/>
      <c r="D278" s="40"/>
      <c r="E278" s="73"/>
      <c r="F278" s="74" t="str">
        <f>IF(SUMIF(ENTRADAS!$D:$D,$C278,ENTRADAS!$G:$G)-SUMIF(SAIDAS!$D:$D,$C278,SAIDAS!$G:$G)=0,"",(SUMIF(ENTRADAS!$D:$D,$C278,ENTRADAS!$G:$G)-SUMIF(SAIDAS!$D:$D,$C278,SAIDAS!$G:$G)))</f>
        <v/>
      </c>
      <c r="G278" s="75" t="str">
        <f>IFERROR(SUMIF(ENTRADAS!$D:$D,$C278,ENTRADAS!$I:$I)/SUMIF(ENTRADAS!$D:$D,$C278,ENTRADAS!$G:$G),"")</f>
        <v/>
      </c>
      <c r="H278" s="75" t="str">
        <f>IFERROR(SUMIF(SAIDAS!$D:$D,$C278,SAIDAS!$I:$I)/SUMIF(SAIDAS!$D:$D,$C278,SAIDAS!$G:$G),"")</f>
        <v/>
      </c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ht="24.75" customHeight="1">
      <c r="A279" s="39"/>
      <c r="B279" s="40"/>
      <c r="C279" s="72"/>
      <c r="D279" s="40"/>
      <c r="E279" s="73"/>
      <c r="F279" s="74" t="str">
        <f>IF(SUMIF(ENTRADAS!$D:$D,$C279,ENTRADAS!$G:$G)-SUMIF(SAIDAS!$D:$D,$C279,SAIDAS!$G:$G)=0,"",(SUMIF(ENTRADAS!$D:$D,$C279,ENTRADAS!$G:$G)-SUMIF(SAIDAS!$D:$D,$C279,SAIDAS!$G:$G)))</f>
        <v/>
      </c>
      <c r="G279" s="75" t="str">
        <f>IFERROR(SUMIF(ENTRADAS!$D:$D,$C279,ENTRADAS!$I:$I)/SUMIF(ENTRADAS!$D:$D,$C279,ENTRADAS!$G:$G),"")</f>
        <v/>
      </c>
      <c r="H279" s="75" t="str">
        <f>IFERROR(SUMIF(SAIDAS!$D:$D,$C279,SAIDAS!$I:$I)/SUMIF(SAIDAS!$D:$D,$C279,SAIDAS!$G:$G),"")</f>
        <v/>
      </c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ht="24.75" customHeight="1">
      <c r="A280" s="39"/>
      <c r="B280" s="40"/>
      <c r="C280" s="72"/>
      <c r="D280" s="40"/>
      <c r="E280" s="73"/>
      <c r="F280" s="74" t="str">
        <f>IF(SUMIF(ENTRADAS!$D:$D,$C280,ENTRADAS!$G:$G)-SUMIF(SAIDAS!$D:$D,$C280,SAIDAS!$G:$G)=0,"",(SUMIF(ENTRADAS!$D:$D,$C280,ENTRADAS!$G:$G)-SUMIF(SAIDAS!$D:$D,$C280,SAIDAS!$G:$G)))</f>
        <v/>
      </c>
      <c r="G280" s="75" t="str">
        <f>IFERROR(SUMIF(ENTRADAS!$D:$D,$C280,ENTRADAS!$I:$I)/SUMIF(ENTRADAS!$D:$D,$C280,ENTRADAS!$G:$G),"")</f>
        <v/>
      </c>
      <c r="H280" s="75" t="str">
        <f>IFERROR(SUMIF(SAIDAS!$D:$D,$C280,SAIDAS!$I:$I)/SUMIF(SAIDAS!$D:$D,$C280,SAIDAS!$G:$G),"")</f>
        <v/>
      </c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ht="24.75" customHeight="1">
      <c r="A281" s="39"/>
      <c r="B281" s="40"/>
      <c r="C281" s="72"/>
      <c r="D281" s="40"/>
      <c r="E281" s="73"/>
      <c r="F281" s="74" t="str">
        <f>IF(SUMIF(ENTRADAS!$D:$D,$C281,ENTRADAS!$G:$G)-SUMIF(SAIDAS!$D:$D,$C281,SAIDAS!$G:$G)=0,"",(SUMIF(ENTRADAS!$D:$D,$C281,ENTRADAS!$G:$G)-SUMIF(SAIDAS!$D:$D,$C281,SAIDAS!$G:$G)))</f>
        <v/>
      </c>
      <c r="G281" s="75" t="str">
        <f>IFERROR(SUMIF(ENTRADAS!$D:$D,$C281,ENTRADAS!$I:$I)/SUMIF(ENTRADAS!$D:$D,$C281,ENTRADAS!$G:$G),"")</f>
        <v/>
      </c>
      <c r="H281" s="75" t="str">
        <f>IFERROR(SUMIF(SAIDAS!$D:$D,$C281,SAIDAS!$I:$I)/SUMIF(SAIDAS!$D:$D,$C281,SAIDAS!$G:$G),"")</f>
        <v/>
      </c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ht="24.75" customHeight="1">
      <c r="A282" s="39"/>
      <c r="B282" s="40"/>
      <c r="C282" s="72"/>
      <c r="D282" s="40"/>
      <c r="E282" s="73"/>
      <c r="F282" s="74" t="str">
        <f>IF(SUMIF(ENTRADAS!$D:$D,$C282,ENTRADAS!$G:$G)-SUMIF(SAIDAS!$D:$D,$C282,SAIDAS!$G:$G)=0,"",(SUMIF(ENTRADAS!$D:$D,$C282,ENTRADAS!$G:$G)-SUMIF(SAIDAS!$D:$D,$C282,SAIDAS!$G:$G)))</f>
        <v/>
      </c>
      <c r="G282" s="75" t="str">
        <f>IFERROR(SUMIF(ENTRADAS!$D:$D,$C282,ENTRADAS!$I:$I)/SUMIF(ENTRADAS!$D:$D,$C282,ENTRADAS!$G:$G),"")</f>
        <v/>
      </c>
      <c r="H282" s="75" t="str">
        <f>IFERROR(SUMIF(SAIDAS!$D:$D,$C282,SAIDAS!$I:$I)/SUMIF(SAIDAS!$D:$D,$C282,SAIDAS!$G:$G),"")</f>
        <v/>
      </c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ht="24.75" customHeight="1">
      <c r="A283" s="39"/>
      <c r="B283" s="40"/>
      <c r="C283" s="72"/>
      <c r="D283" s="40"/>
      <c r="E283" s="73"/>
      <c r="F283" s="74" t="str">
        <f>IF(SUMIF(ENTRADAS!$D:$D,$C283,ENTRADAS!$G:$G)-SUMIF(SAIDAS!$D:$D,$C283,SAIDAS!$G:$G)=0,"",(SUMIF(ENTRADAS!$D:$D,$C283,ENTRADAS!$G:$G)-SUMIF(SAIDAS!$D:$D,$C283,SAIDAS!$G:$G)))</f>
        <v/>
      </c>
      <c r="G283" s="75" t="str">
        <f>IFERROR(SUMIF(ENTRADAS!$D:$D,$C283,ENTRADAS!$I:$I)/SUMIF(ENTRADAS!$D:$D,$C283,ENTRADAS!$G:$G),"")</f>
        <v/>
      </c>
      <c r="H283" s="75" t="str">
        <f>IFERROR(SUMIF(SAIDAS!$D:$D,$C283,SAIDAS!$I:$I)/SUMIF(SAIDAS!$D:$D,$C283,SAIDAS!$G:$G),"")</f>
        <v/>
      </c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ht="24.75" customHeight="1">
      <c r="A284" s="39"/>
      <c r="B284" s="40"/>
      <c r="C284" s="72"/>
      <c r="D284" s="40"/>
      <c r="E284" s="73"/>
      <c r="F284" s="74" t="str">
        <f>IF(SUMIF(ENTRADAS!$D:$D,$C284,ENTRADAS!$G:$G)-SUMIF(SAIDAS!$D:$D,$C284,SAIDAS!$G:$G)=0,"",(SUMIF(ENTRADAS!$D:$D,$C284,ENTRADAS!$G:$G)-SUMIF(SAIDAS!$D:$D,$C284,SAIDAS!$G:$G)))</f>
        <v/>
      </c>
      <c r="G284" s="75" t="str">
        <f>IFERROR(SUMIF(ENTRADAS!$D:$D,$C284,ENTRADAS!$I:$I)/SUMIF(ENTRADAS!$D:$D,$C284,ENTRADAS!$G:$G),"")</f>
        <v/>
      </c>
      <c r="H284" s="75" t="str">
        <f>IFERROR(SUMIF(SAIDAS!$D:$D,$C284,SAIDAS!$I:$I)/SUMIF(SAIDAS!$D:$D,$C284,SAIDAS!$G:$G),"")</f>
        <v/>
      </c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ht="24.75" customHeight="1">
      <c r="A285" s="39"/>
      <c r="B285" s="40"/>
      <c r="C285" s="72"/>
      <c r="D285" s="40"/>
      <c r="E285" s="73"/>
      <c r="F285" s="74" t="str">
        <f>IF(SUMIF(ENTRADAS!$D:$D,$C285,ENTRADAS!$G:$G)-SUMIF(SAIDAS!$D:$D,$C285,SAIDAS!$G:$G)=0,"",(SUMIF(ENTRADAS!$D:$D,$C285,ENTRADAS!$G:$G)-SUMIF(SAIDAS!$D:$D,$C285,SAIDAS!$G:$G)))</f>
        <v/>
      </c>
      <c r="G285" s="75" t="str">
        <f>IFERROR(SUMIF(ENTRADAS!$D:$D,$C285,ENTRADAS!$I:$I)/SUMIF(ENTRADAS!$D:$D,$C285,ENTRADAS!$G:$G),"")</f>
        <v/>
      </c>
      <c r="H285" s="75" t="str">
        <f>IFERROR(SUMIF(SAIDAS!$D:$D,$C285,SAIDAS!$I:$I)/SUMIF(SAIDAS!$D:$D,$C285,SAIDAS!$G:$G),"")</f>
        <v/>
      </c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ht="24.75" customHeight="1">
      <c r="A286" s="39"/>
      <c r="B286" s="40"/>
      <c r="C286" s="72"/>
      <c r="D286" s="40"/>
      <c r="E286" s="73"/>
      <c r="F286" s="74" t="str">
        <f>IF(SUMIF(ENTRADAS!$D:$D,$C286,ENTRADAS!$G:$G)-SUMIF(SAIDAS!$D:$D,$C286,SAIDAS!$G:$G)=0,"",(SUMIF(ENTRADAS!$D:$D,$C286,ENTRADAS!$G:$G)-SUMIF(SAIDAS!$D:$D,$C286,SAIDAS!$G:$G)))</f>
        <v/>
      </c>
      <c r="G286" s="75" t="str">
        <f>IFERROR(SUMIF(ENTRADAS!$D:$D,$C286,ENTRADAS!$I:$I)/SUMIF(ENTRADAS!$D:$D,$C286,ENTRADAS!$G:$G),"")</f>
        <v/>
      </c>
      <c r="H286" s="75" t="str">
        <f>IFERROR(SUMIF(SAIDAS!$D:$D,$C286,SAIDAS!$I:$I)/SUMIF(SAIDAS!$D:$D,$C286,SAIDAS!$G:$G),"")</f>
        <v/>
      </c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ht="24.75" customHeight="1">
      <c r="A287" s="39"/>
      <c r="B287" s="40"/>
      <c r="C287" s="72"/>
      <c r="D287" s="40"/>
      <c r="E287" s="73"/>
      <c r="F287" s="74" t="str">
        <f>IF(SUMIF(ENTRADAS!$D:$D,$C287,ENTRADAS!$G:$G)-SUMIF(SAIDAS!$D:$D,$C287,SAIDAS!$G:$G)=0,"",(SUMIF(ENTRADAS!$D:$D,$C287,ENTRADAS!$G:$G)-SUMIF(SAIDAS!$D:$D,$C287,SAIDAS!$G:$G)))</f>
        <v/>
      </c>
      <c r="G287" s="75" t="str">
        <f>IFERROR(SUMIF(ENTRADAS!$D:$D,$C287,ENTRADAS!$I:$I)/SUMIF(ENTRADAS!$D:$D,$C287,ENTRADAS!$G:$G),"")</f>
        <v/>
      </c>
      <c r="H287" s="75" t="str">
        <f>IFERROR(SUMIF(SAIDAS!$D:$D,$C287,SAIDAS!$I:$I)/SUMIF(SAIDAS!$D:$D,$C287,SAIDAS!$G:$G),"")</f>
        <v/>
      </c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ht="24.75" customHeight="1">
      <c r="A288" s="39"/>
      <c r="B288" s="40"/>
      <c r="C288" s="72"/>
      <c r="D288" s="40"/>
      <c r="E288" s="73"/>
      <c r="F288" s="74" t="str">
        <f>IF(SUMIF(ENTRADAS!$D:$D,$C288,ENTRADAS!$G:$G)-SUMIF(SAIDAS!$D:$D,$C288,SAIDAS!$G:$G)=0,"",(SUMIF(ENTRADAS!$D:$D,$C288,ENTRADAS!$G:$G)-SUMIF(SAIDAS!$D:$D,$C288,SAIDAS!$G:$G)))</f>
        <v/>
      </c>
      <c r="G288" s="75" t="str">
        <f>IFERROR(SUMIF(ENTRADAS!$D:$D,$C288,ENTRADAS!$I:$I)/SUMIF(ENTRADAS!$D:$D,$C288,ENTRADAS!$G:$G),"")</f>
        <v/>
      </c>
      <c r="H288" s="75" t="str">
        <f>IFERROR(SUMIF(SAIDAS!$D:$D,$C288,SAIDAS!$I:$I)/SUMIF(SAIDAS!$D:$D,$C288,SAIDAS!$G:$G),"")</f>
        <v/>
      </c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ht="24.75" customHeight="1">
      <c r="A289" s="39"/>
      <c r="B289" s="40"/>
      <c r="C289" s="72"/>
      <c r="D289" s="40"/>
      <c r="E289" s="73"/>
      <c r="F289" s="74" t="str">
        <f>IF(SUMIF(ENTRADAS!$D:$D,$C289,ENTRADAS!$G:$G)-SUMIF(SAIDAS!$D:$D,$C289,SAIDAS!$G:$G)=0,"",(SUMIF(ENTRADAS!$D:$D,$C289,ENTRADAS!$G:$G)-SUMIF(SAIDAS!$D:$D,$C289,SAIDAS!$G:$G)))</f>
        <v/>
      </c>
      <c r="G289" s="75" t="str">
        <f>IFERROR(SUMIF(ENTRADAS!$D:$D,$C289,ENTRADAS!$I:$I)/SUMIF(ENTRADAS!$D:$D,$C289,ENTRADAS!$G:$G),"")</f>
        <v/>
      </c>
      <c r="H289" s="75" t="str">
        <f>IFERROR(SUMIF(SAIDAS!$D:$D,$C289,SAIDAS!$I:$I)/SUMIF(SAIDAS!$D:$D,$C289,SAIDAS!$G:$G),"")</f>
        <v/>
      </c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ht="24.75" customHeight="1">
      <c r="A290" s="39"/>
      <c r="B290" s="40"/>
      <c r="C290" s="72"/>
      <c r="D290" s="40"/>
      <c r="E290" s="73"/>
      <c r="F290" s="74" t="str">
        <f>IF(SUMIF(ENTRADAS!$D:$D,$C290,ENTRADAS!$G:$G)-SUMIF(SAIDAS!$D:$D,$C290,SAIDAS!$G:$G)=0,"",(SUMIF(ENTRADAS!$D:$D,$C290,ENTRADAS!$G:$G)-SUMIF(SAIDAS!$D:$D,$C290,SAIDAS!$G:$G)))</f>
        <v/>
      </c>
      <c r="G290" s="75" t="str">
        <f>IFERROR(SUMIF(ENTRADAS!$D:$D,$C290,ENTRADAS!$I:$I)/SUMIF(ENTRADAS!$D:$D,$C290,ENTRADAS!$G:$G),"")</f>
        <v/>
      </c>
      <c r="H290" s="75" t="str">
        <f>IFERROR(SUMIF(SAIDAS!$D:$D,$C290,SAIDAS!$I:$I)/SUMIF(SAIDAS!$D:$D,$C290,SAIDAS!$G:$G),"")</f>
        <v/>
      </c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ht="24.75" customHeight="1">
      <c r="A291" s="39"/>
      <c r="B291" s="40"/>
      <c r="C291" s="72"/>
      <c r="D291" s="40"/>
      <c r="E291" s="73"/>
      <c r="F291" s="74" t="str">
        <f>IF(SUMIF(ENTRADAS!$D:$D,$C291,ENTRADAS!$G:$G)-SUMIF(SAIDAS!$D:$D,$C291,SAIDAS!$G:$G)=0,"",(SUMIF(ENTRADAS!$D:$D,$C291,ENTRADAS!$G:$G)-SUMIF(SAIDAS!$D:$D,$C291,SAIDAS!$G:$G)))</f>
        <v/>
      </c>
      <c r="G291" s="75" t="str">
        <f>IFERROR(SUMIF(ENTRADAS!$D:$D,$C291,ENTRADAS!$I:$I)/SUMIF(ENTRADAS!$D:$D,$C291,ENTRADAS!$G:$G),"")</f>
        <v/>
      </c>
      <c r="H291" s="75" t="str">
        <f>IFERROR(SUMIF(SAIDAS!$D:$D,$C291,SAIDAS!$I:$I)/SUMIF(SAIDAS!$D:$D,$C291,SAIDAS!$G:$G),"")</f>
        <v/>
      </c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ht="24.75" customHeight="1">
      <c r="A292" s="39"/>
      <c r="B292" s="40"/>
      <c r="C292" s="72"/>
      <c r="D292" s="40"/>
      <c r="E292" s="73"/>
      <c r="F292" s="74" t="str">
        <f>IF(SUMIF(ENTRADAS!$D:$D,$C292,ENTRADAS!$G:$G)-SUMIF(SAIDAS!$D:$D,$C292,SAIDAS!$G:$G)=0,"",(SUMIF(ENTRADAS!$D:$D,$C292,ENTRADAS!$G:$G)-SUMIF(SAIDAS!$D:$D,$C292,SAIDAS!$G:$G)))</f>
        <v/>
      </c>
      <c r="G292" s="75" t="str">
        <f>IFERROR(SUMIF(ENTRADAS!$D:$D,$C292,ENTRADAS!$I:$I)/SUMIF(ENTRADAS!$D:$D,$C292,ENTRADAS!$G:$G),"")</f>
        <v/>
      </c>
      <c r="H292" s="75" t="str">
        <f>IFERROR(SUMIF(SAIDAS!$D:$D,$C292,SAIDAS!$I:$I)/SUMIF(SAIDAS!$D:$D,$C292,SAIDAS!$G:$G),"")</f>
        <v/>
      </c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ht="24.75" customHeight="1">
      <c r="A293" s="39"/>
      <c r="B293" s="40"/>
      <c r="C293" s="72"/>
      <c r="D293" s="40"/>
      <c r="E293" s="73"/>
      <c r="F293" s="74" t="str">
        <f>IF(SUMIF(ENTRADAS!$D:$D,$C293,ENTRADAS!$G:$G)-SUMIF(SAIDAS!$D:$D,$C293,SAIDAS!$G:$G)=0,"",(SUMIF(ENTRADAS!$D:$D,$C293,ENTRADAS!$G:$G)-SUMIF(SAIDAS!$D:$D,$C293,SAIDAS!$G:$G)))</f>
        <v/>
      </c>
      <c r="G293" s="75" t="str">
        <f>IFERROR(SUMIF(ENTRADAS!$D:$D,$C293,ENTRADAS!$I:$I)/SUMIF(ENTRADAS!$D:$D,$C293,ENTRADAS!$G:$G),"")</f>
        <v/>
      </c>
      <c r="H293" s="75" t="str">
        <f>IFERROR(SUMIF(SAIDAS!$D:$D,$C293,SAIDAS!$I:$I)/SUMIF(SAIDAS!$D:$D,$C293,SAIDAS!$G:$G),"")</f>
        <v/>
      </c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ht="24.75" customHeight="1">
      <c r="A294" s="39"/>
      <c r="B294" s="40"/>
      <c r="C294" s="72"/>
      <c r="D294" s="40"/>
      <c r="E294" s="73"/>
      <c r="F294" s="74" t="str">
        <f>IF(SUMIF(ENTRADAS!$D:$D,$C294,ENTRADAS!$G:$G)-SUMIF(SAIDAS!$D:$D,$C294,SAIDAS!$G:$G)=0,"",(SUMIF(ENTRADAS!$D:$D,$C294,ENTRADAS!$G:$G)-SUMIF(SAIDAS!$D:$D,$C294,SAIDAS!$G:$G)))</f>
        <v/>
      </c>
      <c r="G294" s="75" t="str">
        <f>IFERROR(SUMIF(ENTRADAS!$D:$D,$C294,ENTRADAS!$I:$I)/SUMIF(ENTRADAS!$D:$D,$C294,ENTRADAS!$G:$G),"")</f>
        <v/>
      </c>
      <c r="H294" s="75" t="str">
        <f>IFERROR(SUMIF(SAIDAS!$D:$D,$C294,SAIDAS!$I:$I)/SUMIF(SAIDAS!$D:$D,$C294,SAIDAS!$G:$G),"")</f>
        <v/>
      </c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ht="24.75" customHeight="1">
      <c r="A295" s="39"/>
      <c r="B295" s="40"/>
      <c r="C295" s="72"/>
      <c r="D295" s="40"/>
      <c r="E295" s="73"/>
      <c r="F295" s="74" t="str">
        <f>IF(SUMIF(ENTRADAS!$D:$D,$C295,ENTRADAS!$G:$G)-SUMIF(SAIDAS!$D:$D,$C295,SAIDAS!$G:$G)=0,"",(SUMIF(ENTRADAS!$D:$D,$C295,ENTRADAS!$G:$G)-SUMIF(SAIDAS!$D:$D,$C295,SAIDAS!$G:$G)))</f>
        <v/>
      </c>
      <c r="G295" s="75" t="str">
        <f>IFERROR(SUMIF(ENTRADAS!$D:$D,$C295,ENTRADAS!$I:$I)/SUMIF(ENTRADAS!$D:$D,$C295,ENTRADAS!$G:$G),"")</f>
        <v/>
      </c>
      <c r="H295" s="75" t="str">
        <f>IFERROR(SUMIF(SAIDAS!$D:$D,$C295,SAIDAS!$I:$I)/SUMIF(SAIDAS!$D:$D,$C295,SAIDAS!$G:$G),"")</f>
        <v/>
      </c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ht="24.75" customHeight="1">
      <c r="A296" s="39"/>
      <c r="B296" s="40"/>
      <c r="C296" s="72"/>
      <c r="D296" s="40"/>
      <c r="E296" s="73"/>
      <c r="F296" s="74" t="str">
        <f>IF(SUMIF(ENTRADAS!$D:$D,$C296,ENTRADAS!$G:$G)-SUMIF(SAIDAS!$D:$D,$C296,SAIDAS!$G:$G)=0,"",(SUMIF(ENTRADAS!$D:$D,$C296,ENTRADAS!$G:$G)-SUMIF(SAIDAS!$D:$D,$C296,SAIDAS!$G:$G)))</f>
        <v/>
      </c>
      <c r="G296" s="75" t="str">
        <f>IFERROR(SUMIF(ENTRADAS!$D:$D,$C296,ENTRADAS!$I:$I)/SUMIF(ENTRADAS!$D:$D,$C296,ENTRADAS!$G:$G),"")</f>
        <v/>
      </c>
      <c r="H296" s="75" t="str">
        <f>IFERROR(SUMIF(SAIDAS!$D:$D,$C296,SAIDAS!$I:$I)/SUMIF(SAIDAS!$D:$D,$C296,SAIDAS!$G:$G),"")</f>
        <v/>
      </c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ht="24.75" customHeight="1">
      <c r="A297" s="39"/>
      <c r="B297" s="40"/>
      <c r="C297" s="72"/>
      <c r="D297" s="40"/>
      <c r="E297" s="73"/>
      <c r="F297" s="74" t="str">
        <f>IF(SUMIF(ENTRADAS!$D:$D,$C297,ENTRADAS!$G:$G)-SUMIF(SAIDAS!$D:$D,$C297,SAIDAS!$G:$G)=0,"",(SUMIF(ENTRADAS!$D:$D,$C297,ENTRADAS!$G:$G)-SUMIF(SAIDAS!$D:$D,$C297,SAIDAS!$G:$G)))</f>
        <v/>
      </c>
      <c r="G297" s="75" t="str">
        <f>IFERROR(SUMIF(ENTRADAS!$D:$D,$C297,ENTRADAS!$I:$I)/SUMIF(ENTRADAS!$D:$D,$C297,ENTRADAS!$G:$G),"")</f>
        <v/>
      </c>
      <c r="H297" s="75" t="str">
        <f>IFERROR(SUMIF(SAIDAS!$D:$D,$C297,SAIDAS!$I:$I)/SUMIF(SAIDAS!$D:$D,$C297,SAIDAS!$G:$G),"")</f>
        <v/>
      </c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ht="24.75" customHeight="1">
      <c r="A298" s="39"/>
      <c r="B298" s="40"/>
      <c r="C298" s="72"/>
      <c r="D298" s="40"/>
      <c r="E298" s="73"/>
      <c r="F298" s="74" t="str">
        <f>IF(SUMIF(ENTRADAS!$D:$D,$C298,ENTRADAS!$G:$G)-SUMIF(SAIDAS!$D:$D,$C298,SAIDAS!$G:$G)=0,"",(SUMIF(ENTRADAS!$D:$D,$C298,ENTRADAS!$G:$G)-SUMIF(SAIDAS!$D:$D,$C298,SAIDAS!$G:$G)))</f>
        <v/>
      </c>
      <c r="G298" s="75" t="str">
        <f>IFERROR(SUMIF(ENTRADAS!$D:$D,$C298,ENTRADAS!$I:$I)/SUMIF(ENTRADAS!$D:$D,$C298,ENTRADAS!$G:$G),"")</f>
        <v/>
      </c>
      <c r="H298" s="75" t="str">
        <f>IFERROR(SUMIF(SAIDAS!$D:$D,$C298,SAIDAS!$I:$I)/SUMIF(SAIDAS!$D:$D,$C298,SAIDAS!$G:$G),"")</f>
        <v/>
      </c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ht="24.75" customHeight="1">
      <c r="A299" s="39"/>
      <c r="B299" s="40"/>
      <c r="C299" s="72"/>
      <c r="D299" s="40"/>
      <c r="E299" s="73"/>
      <c r="F299" s="74" t="str">
        <f>IF(SUMIF(ENTRADAS!$D:$D,$C299,ENTRADAS!$G:$G)-SUMIF(SAIDAS!$D:$D,$C299,SAIDAS!$G:$G)=0,"",(SUMIF(ENTRADAS!$D:$D,$C299,ENTRADAS!$G:$G)-SUMIF(SAIDAS!$D:$D,$C299,SAIDAS!$G:$G)))</f>
        <v/>
      </c>
      <c r="G299" s="75" t="str">
        <f>IFERROR(SUMIF(ENTRADAS!$D:$D,$C299,ENTRADAS!$I:$I)/SUMIF(ENTRADAS!$D:$D,$C299,ENTRADAS!$G:$G),"")</f>
        <v/>
      </c>
      <c r="H299" s="75" t="str">
        <f>IFERROR(SUMIF(SAIDAS!$D:$D,$C299,SAIDAS!$I:$I)/SUMIF(SAIDAS!$D:$D,$C299,SAIDAS!$G:$G),"")</f>
        <v/>
      </c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ht="24.75" customHeight="1">
      <c r="A300" s="39"/>
      <c r="B300" s="40"/>
      <c r="C300" s="72"/>
      <c r="D300" s="40"/>
      <c r="E300" s="73"/>
      <c r="F300" s="74" t="str">
        <f>IF(SUMIF(ENTRADAS!$D:$D,$C300,ENTRADAS!$G:$G)-SUMIF(SAIDAS!$D:$D,$C300,SAIDAS!$G:$G)=0,"",(SUMIF(ENTRADAS!$D:$D,$C300,ENTRADAS!$G:$G)-SUMIF(SAIDAS!$D:$D,$C300,SAIDAS!$G:$G)))</f>
        <v/>
      </c>
      <c r="G300" s="75" t="str">
        <f>IFERROR(SUMIF(ENTRADAS!$D:$D,$C300,ENTRADAS!$I:$I)/SUMIF(ENTRADAS!$D:$D,$C300,ENTRADAS!$G:$G),"")</f>
        <v/>
      </c>
      <c r="H300" s="75" t="str">
        <f>IFERROR(SUMIF(SAIDAS!$D:$D,$C300,SAIDAS!$I:$I)/SUMIF(SAIDAS!$D:$D,$C300,SAIDAS!$G:$G),"")</f>
        <v/>
      </c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ht="24.75" customHeight="1">
      <c r="A301" s="39"/>
      <c r="B301" s="40"/>
      <c r="C301" s="72"/>
      <c r="D301" s="40"/>
      <c r="E301" s="73"/>
      <c r="F301" s="74" t="str">
        <f>IF(SUMIF(ENTRADAS!$D:$D,$C301,ENTRADAS!$G:$G)-SUMIF(SAIDAS!$D:$D,$C301,SAIDAS!$G:$G)=0,"",(SUMIF(ENTRADAS!$D:$D,$C301,ENTRADAS!$G:$G)-SUMIF(SAIDAS!$D:$D,$C301,SAIDAS!$G:$G)))</f>
        <v/>
      </c>
      <c r="G301" s="75" t="str">
        <f>IFERROR(SUMIF(ENTRADAS!$D:$D,$C301,ENTRADAS!$I:$I)/SUMIF(ENTRADAS!$D:$D,$C301,ENTRADAS!$G:$G),"")</f>
        <v/>
      </c>
      <c r="H301" s="75" t="str">
        <f>IFERROR(SUMIF(SAIDAS!$D:$D,$C301,SAIDAS!$I:$I)/SUMIF(SAIDAS!$D:$D,$C301,SAIDAS!$G:$G),"")</f>
        <v/>
      </c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ht="24.75" customHeight="1">
      <c r="A302" s="39"/>
      <c r="B302" s="40"/>
      <c r="C302" s="72"/>
      <c r="D302" s="40"/>
      <c r="E302" s="73"/>
      <c r="F302" s="74" t="str">
        <f>IF(SUMIF(ENTRADAS!$D:$D,$C302,ENTRADAS!$G:$G)-SUMIF(SAIDAS!$D:$D,$C302,SAIDAS!$G:$G)=0,"",(SUMIF(ENTRADAS!$D:$D,$C302,ENTRADAS!$G:$G)-SUMIF(SAIDAS!$D:$D,$C302,SAIDAS!$G:$G)))</f>
        <v/>
      </c>
      <c r="G302" s="75" t="str">
        <f>IFERROR(SUMIF(ENTRADAS!$D:$D,$C302,ENTRADAS!$I:$I)/SUMIF(ENTRADAS!$D:$D,$C302,ENTRADAS!$G:$G),"")</f>
        <v/>
      </c>
      <c r="H302" s="75" t="str">
        <f>IFERROR(SUMIF(SAIDAS!$D:$D,$C302,SAIDAS!$I:$I)/SUMIF(SAIDAS!$D:$D,$C302,SAIDAS!$G:$G),"")</f>
        <v/>
      </c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ht="24.75" customHeight="1">
      <c r="A303" s="39"/>
      <c r="B303" s="40"/>
      <c r="C303" s="72"/>
      <c r="D303" s="40"/>
      <c r="E303" s="73"/>
      <c r="F303" s="74" t="str">
        <f>IF(SUMIF(ENTRADAS!$D:$D,$C303,ENTRADAS!$G:$G)-SUMIF(SAIDAS!$D:$D,$C303,SAIDAS!$G:$G)=0,"",(SUMIF(ENTRADAS!$D:$D,$C303,ENTRADAS!$G:$G)-SUMIF(SAIDAS!$D:$D,$C303,SAIDAS!$G:$G)))</f>
        <v/>
      </c>
      <c r="G303" s="75" t="str">
        <f>IFERROR(SUMIF(ENTRADAS!$D:$D,$C303,ENTRADAS!$I:$I)/SUMIF(ENTRADAS!$D:$D,$C303,ENTRADAS!$G:$G),"")</f>
        <v/>
      </c>
      <c r="H303" s="75" t="str">
        <f>IFERROR(SUMIF(SAIDAS!$D:$D,$C303,SAIDAS!$I:$I)/SUMIF(SAIDAS!$D:$D,$C303,SAIDAS!$G:$G),"")</f>
        <v/>
      </c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ht="24.75" customHeight="1">
      <c r="A304" s="39"/>
      <c r="B304" s="40"/>
      <c r="C304" s="72"/>
      <c r="D304" s="40"/>
      <c r="E304" s="73"/>
      <c r="F304" s="74" t="str">
        <f>IF(SUMIF(ENTRADAS!$D:$D,$C304,ENTRADAS!$G:$G)-SUMIF(SAIDAS!$D:$D,$C304,SAIDAS!$G:$G)=0,"",(SUMIF(ENTRADAS!$D:$D,$C304,ENTRADAS!$G:$G)-SUMIF(SAIDAS!$D:$D,$C304,SAIDAS!$G:$G)))</f>
        <v/>
      </c>
      <c r="G304" s="75" t="str">
        <f>IFERROR(SUMIF(ENTRADAS!$D:$D,$C304,ENTRADAS!$I:$I)/SUMIF(ENTRADAS!$D:$D,$C304,ENTRADAS!$G:$G),"")</f>
        <v/>
      </c>
      <c r="H304" s="75" t="str">
        <f>IFERROR(SUMIF(SAIDAS!$D:$D,$C304,SAIDAS!$I:$I)/SUMIF(SAIDAS!$D:$D,$C304,SAIDAS!$G:$G),"")</f>
        <v/>
      </c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ht="24.75" customHeight="1">
      <c r="A305" s="39"/>
      <c r="B305" s="40"/>
      <c r="C305" s="72"/>
      <c r="D305" s="40"/>
      <c r="E305" s="73"/>
      <c r="F305" s="74" t="str">
        <f>IF(SUMIF(ENTRADAS!$D:$D,$C305,ENTRADAS!$G:$G)-SUMIF(SAIDAS!$D:$D,$C305,SAIDAS!$G:$G)=0,"",(SUMIF(ENTRADAS!$D:$D,$C305,ENTRADAS!$G:$G)-SUMIF(SAIDAS!$D:$D,$C305,SAIDAS!$G:$G)))</f>
        <v/>
      </c>
      <c r="G305" s="75" t="str">
        <f>IFERROR(SUMIF(ENTRADAS!$D:$D,$C305,ENTRADAS!$I:$I)/SUMIF(ENTRADAS!$D:$D,$C305,ENTRADAS!$G:$G),"")</f>
        <v/>
      </c>
      <c r="H305" s="75" t="str">
        <f>IFERROR(SUMIF(SAIDAS!$D:$D,$C305,SAIDAS!$I:$I)/SUMIF(SAIDAS!$D:$D,$C305,SAIDAS!$G:$G),"")</f>
        <v/>
      </c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ht="24.75" customHeight="1">
      <c r="A306" s="39"/>
      <c r="B306" s="40"/>
      <c r="C306" s="72"/>
      <c r="D306" s="40"/>
      <c r="E306" s="73"/>
      <c r="F306" s="74" t="str">
        <f>IF(SUMIF(ENTRADAS!$D:$D,$C306,ENTRADAS!$G:$G)-SUMIF(SAIDAS!$D:$D,$C306,SAIDAS!$G:$G)=0,"",(SUMIF(ENTRADAS!$D:$D,$C306,ENTRADAS!$G:$G)-SUMIF(SAIDAS!$D:$D,$C306,SAIDAS!$G:$G)))</f>
        <v/>
      </c>
      <c r="G306" s="75" t="str">
        <f>IFERROR(SUMIF(ENTRADAS!$D:$D,$C306,ENTRADAS!$I:$I)/SUMIF(ENTRADAS!$D:$D,$C306,ENTRADAS!$G:$G),"")</f>
        <v/>
      </c>
      <c r="H306" s="75" t="str">
        <f>IFERROR(SUMIF(SAIDAS!$D:$D,$C306,SAIDAS!$I:$I)/SUMIF(SAIDAS!$D:$D,$C306,SAIDAS!$G:$G),"")</f>
        <v/>
      </c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ht="24.75" customHeight="1">
      <c r="A307" s="39"/>
      <c r="B307" s="40"/>
      <c r="C307" s="72"/>
      <c r="D307" s="40"/>
      <c r="E307" s="73"/>
      <c r="F307" s="74" t="str">
        <f>IF(SUMIF(ENTRADAS!$D:$D,$C307,ENTRADAS!$G:$G)-SUMIF(SAIDAS!$D:$D,$C307,SAIDAS!$G:$G)=0,"",(SUMIF(ENTRADAS!$D:$D,$C307,ENTRADAS!$G:$G)-SUMIF(SAIDAS!$D:$D,$C307,SAIDAS!$G:$G)))</f>
        <v/>
      </c>
      <c r="G307" s="75" t="str">
        <f>IFERROR(SUMIF(ENTRADAS!$D:$D,$C307,ENTRADAS!$I:$I)/SUMIF(ENTRADAS!$D:$D,$C307,ENTRADAS!$G:$G),"")</f>
        <v/>
      </c>
      <c r="H307" s="75" t="str">
        <f>IFERROR(SUMIF(SAIDAS!$D:$D,$C307,SAIDAS!$I:$I)/SUMIF(SAIDAS!$D:$D,$C307,SAIDAS!$G:$G),"")</f>
        <v/>
      </c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ht="24.75" customHeight="1">
      <c r="A308" s="39"/>
      <c r="B308" s="40"/>
      <c r="C308" s="72"/>
      <c r="D308" s="40"/>
      <c r="E308" s="73"/>
      <c r="F308" s="74" t="str">
        <f>IF(SUMIF(ENTRADAS!$D:$D,$C308,ENTRADAS!$G:$G)-SUMIF(SAIDAS!$D:$D,$C308,SAIDAS!$G:$G)=0,"",(SUMIF(ENTRADAS!$D:$D,$C308,ENTRADAS!$G:$G)-SUMIF(SAIDAS!$D:$D,$C308,SAIDAS!$G:$G)))</f>
        <v/>
      </c>
      <c r="G308" s="75" t="str">
        <f>IFERROR(SUMIF(ENTRADAS!$D:$D,$C308,ENTRADAS!$I:$I)/SUMIF(ENTRADAS!$D:$D,$C308,ENTRADAS!$G:$G),"")</f>
        <v/>
      </c>
      <c r="H308" s="75" t="str">
        <f>IFERROR(SUMIF(SAIDAS!$D:$D,$C308,SAIDAS!$I:$I)/SUMIF(SAIDAS!$D:$D,$C308,SAIDAS!$G:$G),"")</f>
        <v/>
      </c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ht="24.75" customHeight="1">
      <c r="A309" s="39"/>
      <c r="B309" s="40"/>
      <c r="C309" s="72"/>
      <c r="D309" s="40"/>
      <c r="E309" s="73"/>
      <c r="F309" s="74" t="str">
        <f>IF(SUMIF(ENTRADAS!$D:$D,$C309,ENTRADAS!$G:$G)-SUMIF(SAIDAS!$D:$D,$C309,SAIDAS!$G:$G)=0,"",(SUMIF(ENTRADAS!$D:$D,$C309,ENTRADAS!$G:$G)-SUMIF(SAIDAS!$D:$D,$C309,SAIDAS!$G:$G)))</f>
        <v/>
      </c>
      <c r="G309" s="75" t="str">
        <f>IFERROR(SUMIF(ENTRADAS!$D:$D,$C309,ENTRADAS!$I:$I)/SUMIF(ENTRADAS!$D:$D,$C309,ENTRADAS!$G:$G),"")</f>
        <v/>
      </c>
      <c r="H309" s="75" t="str">
        <f>IFERROR(SUMIF(SAIDAS!$D:$D,$C309,SAIDAS!$I:$I)/SUMIF(SAIDAS!$D:$D,$C309,SAIDAS!$G:$G),"")</f>
        <v/>
      </c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ht="24.75" customHeight="1">
      <c r="A310" s="39"/>
      <c r="B310" s="40"/>
      <c r="C310" s="72"/>
      <c r="D310" s="40"/>
      <c r="E310" s="73"/>
      <c r="F310" s="74" t="str">
        <f>IF(SUMIF(ENTRADAS!$D:$D,$C310,ENTRADAS!$G:$G)-SUMIF(SAIDAS!$D:$D,$C310,SAIDAS!$G:$G)=0,"",(SUMIF(ENTRADAS!$D:$D,$C310,ENTRADAS!$G:$G)-SUMIF(SAIDAS!$D:$D,$C310,SAIDAS!$G:$G)))</f>
        <v/>
      </c>
      <c r="G310" s="75" t="str">
        <f>IFERROR(SUMIF(ENTRADAS!$D:$D,$C310,ENTRADAS!$I:$I)/SUMIF(ENTRADAS!$D:$D,$C310,ENTRADAS!$G:$G),"")</f>
        <v/>
      </c>
      <c r="H310" s="75" t="str">
        <f>IFERROR(SUMIF(SAIDAS!$D:$D,$C310,SAIDAS!$I:$I)/SUMIF(SAIDAS!$D:$D,$C310,SAIDAS!$G:$G),"")</f>
        <v/>
      </c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ht="24.75" customHeight="1">
      <c r="A311" s="39"/>
      <c r="B311" s="40"/>
      <c r="C311" s="72"/>
      <c r="D311" s="40"/>
      <c r="E311" s="73"/>
      <c r="F311" s="74" t="str">
        <f>IF(SUMIF(ENTRADAS!$D:$D,$C311,ENTRADAS!$G:$G)-SUMIF(SAIDAS!$D:$D,$C311,SAIDAS!$G:$G)=0,"",(SUMIF(ENTRADAS!$D:$D,$C311,ENTRADAS!$G:$G)-SUMIF(SAIDAS!$D:$D,$C311,SAIDAS!$G:$G)))</f>
        <v/>
      </c>
      <c r="G311" s="75" t="str">
        <f>IFERROR(SUMIF(ENTRADAS!$D:$D,$C311,ENTRADAS!$I:$I)/SUMIF(ENTRADAS!$D:$D,$C311,ENTRADAS!$G:$G),"")</f>
        <v/>
      </c>
      <c r="H311" s="75" t="str">
        <f>IFERROR(SUMIF(SAIDAS!$D:$D,$C311,SAIDAS!$I:$I)/SUMIF(SAIDAS!$D:$D,$C311,SAIDAS!$G:$G),"")</f>
        <v/>
      </c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ht="24.75" customHeight="1">
      <c r="A312" s="39"/>
      <c r="B312" s="40"/>
      <c r="C312" s="72"/>
      <c r="D312" s="40"/>
      <c r="E312" s="73"/>
      <c r="F312" s="74" t="str">
        <f>IF(SUMIF(ENTRADAS!$D:$D,$C312,ENTRADAS!$G:$G)-SUMIF(SAIDAS!$D:$D,$C312,SAIDAS!$G:$G)=0,"",(SUMIF(ENTRADAS!$D:$D,$C312,ENTRADAS!$G:$G)-SUMIF(SAIDAS!$D:$D,$C312,SAIDAS!$G:$G)))</f>
        <v/>
      </c>
      <c r="G312" s="75" t="str">
        <f>IFERROR(SUMIF(ENTRADAS!$D:$D,$C312,ENTRADAS!$I:$I)/SUMIF(ENTRADAS!$D:$D,$C312,ENTRADAS!$G:$G),"")</f>
        <v/>
      </c>
      <c r="H312" s="75" t="str">
        <f>IFERROR(SUMIF(SAIDAS!$D:$D,$C312,SAIDAS!$I:$I)/SUMIF(SAIDAS!$D:$D,$C312,SAIDAS!$G:$G),"")</f>
        <v/>
      </c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ht="24.75" customHeight="1">
      <c r="A313" s="39"/>
      <c r="B313" s="40"/>
      <c r="C313" s="72"/>
      <c r="D313" s="40"/>
      <c r="E313" s="73"/>
      <c r="F313" s="74" t="str">
        <f>IF(SUMIF(ENTRADAS!$D:$D,$C313,ENTRADAS!$G:$G)-SUMIF(SAIDAS!$D:$D,$C313,SAIDAS!$G:$G)=0,"",(SUMIF(ENTRADAS!$D:$D,$C313,ENTRADAS!$G:$G)-SUMIF(SAIDAS!$D:$D,$C313,SAIDAS!$G:$G)))</f>
        <v/>
      </c>
      <c r="G313" s="75" t="str">
        <f>IFERROR(SUMIF(ENTRADAS!$D:$D,$C313,ENTRADAS!$I:$I)/SUMIF(ENTRADAS!$D:$D,$C313,ENTRADAS!$G:$G),"")</f>
        <v/>
      </c>
      <c r="H313" s="75" t="str">
        <f>IFERROR(SUMIF(SAIDAS!$D:$D,$C313,SAIDAS!$I:$I)/SUMIF(SAIDAS!$D:$D,$C313,SAIDAS!$G:$G),"")</f>
        <v/>
      </c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ht="24.75" customHeight="1">
      <c r="A314" s="39"/>
      <c r="B314" s="40"/>
      <c r="C314" s="72"/>
      <c r="D314" s="40"/>
      <c r="E314" s="73"/>
      <c r="F314" s="74" t="str">
        <f>IF(SUMIF(ENTRADAS!$D:$D,$C314,ENTRADAS!$G:$G)-SUMIF(SAIDAS!$D:$D,$C314,SAIDAS!$G:$G)=0,"",(SUMIF(ENTRADAS!$D:$D,$C314,ENTRADAS!$G:$G)-SUMIF(SAIDAS!$D:$D,$C314,SAIDAS!$G:$G)))</f>
        <v/>
      </c>
      <c r="G314" s="75" t="str">
        <f>IFERROR(SUMIF(ENTRADAS!$D:$D,$C314,ENTRADAS!$I:$I)/SUMIF(ENTRADAS!$D:$D,$C314,ENTRADAS!$G:$G),"")</f>
        <v/>
      </c>
      <c r="H314" s="75" t="str">
        <f>IFERROR(SUMIF(SAIDAS!$D:$D,$C314,SAIDAS!$I:$I)/SUMIF(SAIDAS!$D:$D,$C314,SAIDAS!$G:$G),"")</f>
        <v/>
      </c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ht="24.75" customHeight="1">
      <c r="A315" s="39"/>
      <c r="B315" s="40"/>
      <c r="C315" s="72"/>
      <c r="D315" s="40"/>
      <c r="E315" s="73"/>
      <c r="F315" s="74" t="str">
        <f>IF(SUMIF(ENTRADAS!$D:$D,$C315,ENTRADAS!$G:$G)-SUMIF(SAIDAS!$D:$D,$C315,SAIDAS!$G:$G)=0,"",(SUMIF(ENTRADAS!$D:$D,$C315,ENTRADAS!$G:$G)-SUMIF(SAIDAS!$D:$D,$C315,SAIDAS!$G:$G)))</f>
        <v/>
      </c>
      <c r="G315" s="75" t="str">
        <f>IFERROR(SUMIF(ENTRADAS!$D:$D,$C315,ENTRADAS!$I:$I)/SUMIF(ENTRADAS!$D:$D,$C315,ENTRADAS!$G:$G),"")</f>
        <v/>
      </c>
      <c r="H315" s="75" t="str">
        <f>IFERROR(SUMIF(SAIDAS!$D:$D,$C315,SAIDAS!$I:$I)/SUMIF(SAIDAS!$D:$D,$C315,SAIDAS!$G:$G),"")</f>
        <v/>
      </c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ht="24.75" customHeight="1">
      <c r="A316" s="39"/>
      <c r="B316" s="40"/>
      <c r="C316" s="72"/>
      <c r="D316" s="40"/>
      <c r="E316" s="73"/>
      <c r="F316" s="74" t="str">
        <f>IF(SUMIF(ENTRADAS!$D:$D,$C316,ENTRADAS!$G:$G)-SUMIF(SAIDAS!$D:$D,$C316,SAIDAS!$G:$G)=0,"",(SUMIF(ENTRADAS!$D:$D,$C316,ENTRADAS!$G:$G)-SUMIF(SAIDAS!$D:$D,$C316,SAIDAS!$G:$G)))</f>
        <v/>
      </c>
      <c r="G316" s="75" t="str">
        <f>IFERROR(SUMIF(ENTRADAS!$D:$D,$C316,ENTRADAS!$I:$I)/SUMIF(ENTRADAS!$D:$D,$C316,ENTRADAS!$G:$G),"")</f>
        <v/>
      </c>
      <c r="H316" s="75" t="str">
        <f>IFERROR(SUMIF(SAIDAS!$D:$D,$C316,SAIDAS!$I:$I)/SUMIF(SAIDAS!$D:$D,$C316,SAIDAS!$G:$G),"")</f>
        <v/>
      </c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ht="24.75" customHeight="1">
      <c r="A317" s="39"/>
      <c r="B317" s="40"/>
      <c r="C317" s="72"/>
      <c r="D317" s="40"/>
      <c r="E317" s="73"/>
      <c r="F317" s="74" t="str">
        <f>IF(SUMIF(ENTRADAS!$D:$D,$C317,ENTRADAS!$G:$G)-SUMIF(SAIDAS!$D:$D,$C317,SAIDAS!$G:$G)=0,"",(SUMIF(ENTRADAS!$D:$D,$C317,ENTRADAS!$G:$G)-SUMIF(SAIDAS!$D:$D,$C317,SAIDAS!$G:$G)))</f>
        <v/>
      </c>
      <c r="G317" s="75" t="str">
        <f>IFERROR(SUMIF(ENTRADAS!$D:$D,$C317,ENTRADAS!$I:$I)/SUMIF(ENTRADAS!$D:$D,$C317,ENTRADAS!$G:$G),"")</f>
        <v/>
      </c>
      <c r="H317" s="75" t="str">
        <f>IFERROR(SUMIF(SAIDAS!$D:$D,$C317,SAIDAS!$I:$I)/SUMIF(SAIDAS!$D:$D,$C317,SAIDAS!$G:$G),"")</f>
        <v/>
      </c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ht="24.75" customHeight="1">
      <c r="A318" s="39"/>
      <c r="B318" s="40"/>
      <c r="C318" s="72"/>
      <c r="D318" s="40"/>
      <c r="E318" s="73"/>
      <c r="F318" s="74" t="str">
        <f>IF(SUMIF(ENTRADAS!$D:$D,$C318,ENTRADAS!$G:$G)-SUMIF(SAIDAS!$D:$D,$C318,SAIDAS!$G:$G)=0,"",(SUMIF(ENTRADAS!$D:$D,$C318,ENTRADAS!$G:$G)-SUMIF(SAIDAS!$D:$D,$C318,SAIDAS!$G:$G)))</f>
        <v/>
      </c>
      <c r="G318" s="75" t="str">
        <f>IFERROR(SUMIF(ENTRADAS!$D:$D,$C318,ENTRADAS!$I:$I)/SUMIF(ENTRADAS!$D:$D,$C318,ENTRADAS!$G:$G),"")</f>
        <v/>
      </c>
      <c r="H318" s="75" t="str">
        <f>IFERROR(SUMIF(SAIDAS!$D:$D,$C318,SAIDAS!$I:$I)/SUMIF(SAIDAS!$D:$D,$C318,SAIDAS!$G:$G),"")</f>
        <v/>
      </c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ht="24.75" customHeight="1">
      <c r="A319" s="39"/>
      <c r="B319" s="40"/>
      <c r="C319" s="72"/>
      <c r="D319" s="40"/>
      <c r="E319" s="73"/>
      <c r="F319" s="74" t="str">
        <f>IF(SUMIF(ENTRADAS!$D:$D,$C319,ENTRADAS!$G:$G)-SUMIF(SAIDAS!$D:$D,$C319,SAIDAS!$G:$G)=0,"",(SUMIF(ENTRADAS!$D:$D,$C319,ENTRADAS!$G:$G)-SUMIF(SAIDAS!$D:$D,$C319,SAIDAS!$G:$G)))</f>
        <v/>
      </c>
      <c r="G319" s="75" t="str">
        <f>IFERROR(SUMIF(ENTRADAS!$D:$D,$C319,ENTRADAS!$I:$I)/SUMIF(ENTRADAS!$D:$D,$C319,ENTRADAS!$G:$G),"")</f>
        <v/>
      </c>
      <c r="H319" s="75" t="str">
        <f>IFERROR(SUMIF(SAIDAS!$D:$D,$C319,SAIDAS!$I:$I)/SUMIF(SAIDAS!$D:$D,$C319,SAIDAS!$G:$G),"")</f>
        <v/>
      </c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ht="24.75" customHeight="1">
      <c r="A320" s="39"/>
      <c r="B320" s="40"/>
      <c r="C320" s="72"/>
      <c r="D320" s="40"/>
      <c r="E320" s="73"/>
      <c r="F320" s="74" t="str">
        <f>IF(SUMIF(ENTRADAS!$D:$D,$C320,ENTRADAS!$G:$G)-SUMIF(SAIDAS!$D:$D,$C320,SAIDAS!$G:$G)=0,"",(SUMIF(ENTRADAS!$D:$D,$C320,ENTRADAS!$G:$G)-SUMIF(SAIDAS!$D:$D,$C320,SAIDAS!$G:$G)))</f>
        <v/>
      </c>
      <c r="G320" s="75" t="str">
        <f>IFERROR(SUMIF(ENTRADAS!$D:$D,$C320,ENTRADAS!$I:$I)/SUMIF(ENTRADAS!$D:$D,$C320,ENTRADAS!$G:$G),"")</f>
        <v/>
      </c>
      <c r="H320" s="75" t="str">
        <f>IFERROR(SUMIF(SAIDAS!$D:$D,$C320,SAIDAS!$I:$I)/SUMIF(SAIDAS!$D:$D,$C320,SAIDAS!$G:$G),"")</f>
        <v/>
      </c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ht="24.75" customHeight="1">
      <c r="A321" s="39"/>
      <c r="B321" s="40"/>
      <c r="C321" s="72"/>
      <c r="D321" s="40"/>
      <c r="E321" s="73"/>
      <c r="F321" s="74" t="str">
        <f>IF(SUMIF(ENTRADAS!$D:$D,$C321,ENTRADAS!$G:$G)-SUMIF(SAIDAS!$D:$D,$C321,SAIDAS!$G:$G)=0,"",(SUMIF(ENTRADAS!$D:$D,$C321,ENTRADAS!$G:$G)-SUMIF(SAIDAS!$D:$D,$C321,SAIDAS!$G:$G)))</f>
        <v/>
      </c>
      <c r="G321" s="75" t="str">
        <f>IFERROR(SUMIF(ENTRADAS!$D:$D,$C321,ENTRADAS!$I:$I)/SUMIF(ENTRADAS!$D:$D,$C321,ENTRADAS!$G:$G),"")</f>
        <v/>
      </c>
      <c r="H321" s="75" t="str">
        <f>IFERROR(SUMIF(SAIDAS!$D:$D,$C321,SAIDAS!$I:$I)/SUMIF(SAIDAS!$D:$D,$C321,SAIDAS!$G:$G),"")</f>
        <v/>
      </c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ht="24.75" customHeight="1">
      <c r="A322" s="39"/>
      <c r="B322" s="40"/>
      <c r="C322" s="72"/>
      <c r="D322" s="40"/>
      <c r="E322" s="73"/>
      <c r="F322" s="74" t="str">
        <f>IF(SUMIF(ENTRADAS!$D:$D,$C322,ENTRADAS!$G:$G)-SUMIF(SAIDAS!$D:$D,$C322,SAIDAS!$G:$G)=0,"",(SUMIF(ENTRADAS!$D:$D,$C322,ENTRADAS!$G:$G)-SUMIF(SAIDAS!$D:$D,$C322,SAIDAS!$G:$G)))</f>
        <v/>
      </c>
      <c r="G322" s="75" t="str">
        <f>IFERROR(SUMIF(ENTRADAS!$D:$D,$C322,ENTRADAS!$I:$I)/SUMIF(ENTRADAS!$D:$D,$C322,ENTRADAS!$G:$G),"")</f>
        <v/>
      </c>
      <c r="H322" s="75" t="str">
        <f>IFERROR(SUMIF(SAIDAS!$D:$D,$C322,SAIDAS!$I:$I)/SUMIF(SAIDAS!$D:$D,$C322,SAIDAS!$G:$G),"")</f>
        <v/>
      </c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ht="24.75" customHeight="1">
      <c r="A323" s="39"/>
      <c r="B323" s="40"/>
      <c r="C323" s="72"/>
      <c r="D323" s="40"/>
      <c r="E323" s="73"/>
      <c r="F323" s="74" t="str">
        <f>IF(SUMIF(ENTRADAS!$D:$D,$C323,ENTRADAS!$G:$G)-SUMIF(SAIDAS!$D:$D,$C323,SAIDAS!$G:$G)=0,"",(SUMIF(ENTRADAS!$D:$D,$C323,ENTRADAS!$G:$G)-SUMIF(SAIDAS!$D:$D,$C323,SAIDAS!$G:$G)))</f>
        <v/>
      </c>
      <c r="G323" s="75" t="str">
        <f>IFERROR(SUMIF(ENTRADAS!$D:$D,$C323,ENTRADAS!$I:$I)/SUMIF(ENTRADAS!$D:$D,$C323,ENTRADAS!$G:$G),"")</f>
        <v/>
      </c>
      <c r="H323" s="75" t="str">
        <f>IFERROR(SUMIF(SAIDAS!$D:$D,$C323,SAIDAS!$I:$I)/SUMIF(SAIDAS!$D:$D,$C323,SAIDAS!$G:$G),"")</f>
        <v/>
      </c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ht="24.75" customHeight="1">
      <c r="A324" s="39"/>
      <c r="B324" s="40"/>
      <c r="C324" s="72"/>
      <c r="D324" s="40"/>
      <c r="E324" s="73"/>
      <c r="F324" s="74" t="str">
        <f>IF(SUMIF(ENTRADAS!$D:$D,$C324,ENTRADAS!$G:$G)-SUMIF(SAIDAS!$D:$D,$C324,SAIDAS!$G:$G)=0,"",(SUMIF(ENTRADAS!$D:$D,$C324,ENTRADAS!$G:$G)-SUMIF(SAIDAS!$D:$D,$C324,SAIDAS!$G:$G)))</f>
        <v/>
      </c>
      <c r="G324" s="75" t="str">
        <f>IFERROR(SUMIF(ENTRADAS!$D:$D,$C324,ENTRADAS!$I:$I)/SUMIF(ENTRADAS!$D:$D,$C324,ENTRADAS!$G:$G),"")</f>
        <v/>
      </c>
      <c r="H324" s="75" t="str">
        <f>IFERROR(SUMIF(SAIDAS!$D:$D,$C324,SAIDAS!$I:$I)/SUMIF(SAIDAS!$D:$D,$C324,SAIDAS!$G:$G),"")</f>
        <v/>
      </c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ht="24.75" customHeight="1">
      <c r="A325" s="39"/>
      <c r="B325" s="40"/>
      <c r="C325" s="72"/>
      <c r="D325" s="40"/>
      <c r="E325" s="73"/>
      <c r="F325" s="74" t="str">
        <f>IF(SUMIF(ENTRADAS!$D:$D,$C325,ENTRADAS!$G:$G)-SUMIF(SAIDAS!$D:$D,$C325,SAIDAS!$G:$G)=0,"",(SUMIF(ENTRADAS!$D:$D,$C325,ENTRADAS!$G:$G)-SUMIF(SAIDAS!$D:$D,$C325,SAIDAS!$G:$G)))</f>
        <v/>
      </c>
      <c r="G325" s="75" t="str">
        <f>IFERROR(SUMIF(ENTRADAS!$D:$D,$C325,ENTRADAS!$I:$I)/SUMIF(ENTRADAS!$D:$D,$C325,ENTRADAS!$G:$G),"")</f>
        <v/>
      </c>
      <c r="H325" s="75" t="str">
        <f>IFERROR(SUMIF(SAIDAS!$D:$D,$C325,SAIDAS!$I:$I)/SUMIF(SAIDAS!$D:$D,$C325,SAIDAS!$G:$G),"")</f>
        <v/>
      </c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ht="24.75" customHeight="1">
      <c r="A326" s="39"/>
      <c r="B326" s="40"/>
      <c r="C326" s="72"/>
      <c r="D326" s="40"/>
      <c r="E326" s="73"/>
      <c r="F326" s="74" t="str">
        <f>IF(SUMIF(ENTRADAS!$D:$D,$C326,ENTRADAS!$G:$G)-SUMIF(SAIDAS!$D:$D,$C326,SAIDAS!$G:$G)=0,"",(SUMIF(ENTRADAS!$D:$D,$C326,ENTRADAS!$G:$G)-SUMIF(SAIDAS!$D:$D,$C326,SAIDAS!$G:$G)))</f>
        <v/>
      </c>
      <c r="G326" s="75" t="str">
        <f>IFERROR(SUMIF(ENTRADAS!$D:$D,$C326,ENTRADAS!$I:$I)/SUMIF(ENTRADAS!$D:$D,$C326,ENTRADAS!$G:$G),"")</f>
        <v/>
      </c>
      <c r="H326" s="75" t="str">
        <f>IFERROR(SUMIF(SAIDAS!$D:$D,$C326,SAIDAS!$I:$I)/SUMIF(SAIDAS!$D:$D,$C326,SAIDAS!$G:$G),"")</f>
        <v/>
      </c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ht="24.75" customHeight="1">
      <c r="A327" s="39"/>
      <c r="B327" s="40"/>
      <c r="C327" s="72"/>
      <c r="D327" s="40"/>
      <c r="E327" s="73"/>
      <c r="F327" s="74" t="str">
        <f>IF(SUMIF(ENTRADAS!$D:$D,$C327,ENTRADAS!$G:$G)-SUMIF(SAIDAS!$D:$D,$C327,SAIDAS!$G:$G)=0,"",(SUMIF(ENTRADAS!$D:$D,$C327,ENTRADAS!$G:$G)-SUMIF(SAIDAS!$D:$D,$C327,SAIDAS!$G:$G)))</f>
        <v/>
      </c>
      <c r="G327" s="75" t="str">
        <f>IFERROR(SUMIF(ENTRADAS!$D:$D,$C327,ENTRADAS!$I:$I)/SUMIF(ENTRADAS!$D:$D,$C327,ENTRADAS!$G:$G),"")</f>
        <v/>
      </c>
      <c r="H327" s="75" t="str">
        <f>IFERROR(SUMIF(SAIDAS!$D:$D,$C327,SAIDAS!$I:$I)/SUMIF(SAIDAS!$D:$D,$C327,SAIDAS!$G:$G),"")</f>
        <v/>
      </c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ht="24.75" customHeight="1">
      <c r="A328" s="39"/>
      <c r="B328" s="40"/>
      <c r="C328" s="72"/>
      <c r="D328" s="40"/>
      <c r="E328" s="73"/>
      <c r="F328" s="74" t="str">
        <f>IF(SUMIF(ENTRADAS!$D:$D,$C328,ENTRADAS!$G:$G)-SUMIF(SAIDAS!$D:$D,$C328,SAIDAS!$G:$G)=0,"",(SUMIF(ENTRADAS!$D:$D,$C328,ENTRADAS!$G:$G)-SUMIF(SAIDAS!$D:$D,$C328,SAIDAS!$G:$G)))</f>
        <v/>
      </c>
      <c r="G328" s="75" t="str">
        <f>IFERROR(SUMIF(ENTRADAS!$D:$D,$C328,ENTRADAS!$I:$I)/SUMIF(ENTRADAS!$D:$D,$C328,ENTRADAS!$G:$G),"")</f>
        <v/>
      </c>
      <c r="H328" s="75" t="str">
        <f>IFERROR(SUMIF(SAIDAS!$D:$D,$C328,SAIDAS!$I:$I)/SUMIF(SAIDAS!$D:$D,$C328,SAIDAS!$G:$G),"")</f>
        <v/>
      </c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ht="24.75" customHeight="1">
      <c r="A329" s="39"/>
      <c r="B329" s="40"/>
      <c r="C329" s="72"/>
      <c r="D329" s="40"/>
      <c r="E329" s="73"/>
      <c r="F329" s="74" t="str">
        <f>IF(SUMIF(ENTRADAS!$D:$D,$C329,ENTRADAS!$G:$G)-SUMIF(SAIDAS!$D:$D,$C329,SAIDAS!$G:$G)=0,"",(SUMIF(ENTRADAS!$D:$D,$C329,ENTRADAS!$G:$G)-SUMIF(SAIDAS!$D:$D,$C329,SAIDAS!$G:$G)))</f>
        <v/>
      </c>
      <c r="G329" s="75" t="str">
        <f>IFERROR(SUMIF(ENTRADAS!$D:$D,$C329,ENTRADAS!$I:$I)/SUMIF(ENTRADAS!$D:$D,$C329,ENTRADAS!$G:$G),"")</f>
        <v/>
      </c>
      <c r="H329" s="75" t="str">
        <f>IFERROR(SUMIF(SAIDAS!$D:$D,$C329,SAIDAS!$I:$I)/SUMIF(SAIDAS!$D:$D,$C329,SAIDAS!$G:$G),"")</f>
        <v/>
      </c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ht="24.75" customHeight="1">
      <c r="A330" s="39"/>
      <c r="B330" s="40"/>
      <c r="C330" s="72"/>
      <c r="D330" s="40"/>
      <c r="E330" s="73"/>
      <c r="F330" s="74" t="str">
        <f>IF(SUMIF(ENTRADAS!$D:$D,$C330,ENTRADAS!$G:$G)-SUMIF(SAIDAS!$D:$D,$C330,SAIDAS!$G:$G)=0,"",(SUMIF(ENTRADAS!$D:$D,$C330,ENTRADAS!$G:$G)-SUMIF(SAIDAS!$D:$D,$C330,SAIDAS!$G:$G)))</f>
        <v/>
      </c>
      <c r="G330" s="75" t="str">
        <f>IFERROR(SUMIF(ENTRADAS!$D:$D,$C330,ENTRADAS!$I:$I)/SUMIF(ENTRADAS!$D:$D,$C330,ENTRADAS!$G:$G),"")</f>
        <v/>
      </c>
      <c r="H330" s="75" t="str">
        <f>IFERROR(SUMIF(SAIDAS!$D:$D,$C330,SAIDAS!$I:$I)/SUMIF(SAIDAS!$D:$D,$C330,SAIDAS!$G:$G),"")</f>
        <v/>
      </c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ht="24.75" customHeight="1">
      <c r="A331" s="39"/>
      <c r="B331" s="40"/>
      <c r="C331" s="72"/>
      <c r="D331" s="40"/>
      <c r="E331" s="73"/>
      <c r="F331" s="74" t="str">
        <f>IF(SUMIF(ENTRADAS!$D:$D,$C331,ENTRADAS!$G:$G)-SUMIF(SAIDAS!$D:$D,$C331,SAIDAS!$G:$G)=0,"",(SUMIF(ENTRADAS!$D:$D,$C331,ENTRADAS!$G:$G)-SUMIF(SAIDAS!$D:$D,$C331,SAIDAS!$G:$G)))</f>
        <v/>
      </c>
      <c r="G331" s="75" t="str">
        <f>IFERROR(SUMIF(ENTRADAS!$D:$D,$C331,ENTRADAS!$I:$I)/SUMIF(ENTRADAS!$D:$D,$C331,ENTRADAS!$G:$G),"")</f>
        <v/>
      </c>
      <c r="H331" s="75" t="str">
        <f>IFERROR(SUMIF(SAIDAS!$D:$D,$C331,SAIDAS!$I:$I)/SUMIF(SAIDAS!$D:$D,$C331,SAIDAS!$G:$G),"")</f>
        <v/>
      </c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ht="24.75" customHeight="1">
      <c r="A332" s="39"/>
      <c r="B332" s="40"/>
      <c r="C332" s="72"/>
      <c r="D332" s="40"/>
      <c r="E332" s="73"/>
      <c r="F332" s="74" t="str">
        <f>IF(SUMIF(ENTRADAS!$D:$D,$C332,ENTRADAS!$G:$G)-SUMIF(SAIDAS!$D:$D,$C332,SAIDAS!$G:$G)=0,"",(SUMIF(ENTRADAS!$D:$D,$C332,ENTRADAS!$G:$G)-SUMIF(SAIDAS!$D:$D,$C332,SAIDAS!$G:$G)))</f>
        <v/>
      </c>
      <c r="G332" s="75" t="str">
        <f>IFERROR(SUMIF(ENTRADAS!$D:$D,$C332,ENTRADAS!$I:$I)/SUMIF(ENTRADAS!$D:$D,$C332,ENTRADAS!$G:$G),"")</f>
        <v/>
      </c>
      <c r="H332" s="75" t="str">
        <f>IFERROR(SUMIF(SAIDAS!$D:$D,$C332,SAIDAS!$I:$I)/SUMIF(SAIDAS!$D:$D,$C332,SAIDAS!$G:$G),"")</f>
        <v/>
      </c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ht="24.75" customHeight="1">
      <c r="A333" s="39"/>
      <c r="B333" s="40"/>
      <c r="C333" s="72"/>
      <c r="D333" s="40"/>
      <c r="E333" s="73"/>
      <c r="F333" s="74" t="str">
        <f>IF(SUMIF(ENTRADAS!$D:$D,$C333,ENTRADAS!$G:$G)-SUMIF(SAIDAS!$D:$D,$C333,SAIDAS!$G:$G)=0,"",(SUMIF(ENTRADAS!$D:$D,$C333,ENTRADAS!$G:$G)-SUMIF(SAIDAS!$D:$D,$C333,SAIDAS!$G:$G)))</f>
        <v/>
      </c>
      <c r="G333" s="75" t="str">
        <f>IFERROR(SUMIF(ENTRADAS!$D:$D,$C333,ENTRADAS!$I:$I)/SUMIF(ENTRADAS!$D:$D,$C333,ENTRADAS!$G:$G),"")</f>
        <v/>
      </c>
      <c r="H333" s="75" t="str">
        <f>IFERROR(SUMIF(SAIDAS!$D:$D,$C333,SAIDAS!$I:$I)/SUMIF(SAIDAS!$D:$D,$C333,SAIDAS!$G:$G),"")</f>
        <v/>
      </c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ht="24.75" customHeight="1">
      <c r="A334" s="39"/>
      <c r="B334" s="40"/>
      <c r="C334" s="72"/>
      <c r="D334" s="40"/>
      <c r="E334" s="73"/>
      <c r="F334" s="74" t="str">
        <f>IF(SUMIF(ENTRADAS!$D:$D,$C334,ENTRADAS!$G:$G)-SUMIF(SAIDAS!$D:$D,$C334,SAIDAS!$G:$G)=0,"",(SUMIF(ENTRADAS!$D:$D,$C334,ENTRADAS!$G:$G)-SUMIF(SAIDAS!$D:$D,$C334,SAIDAS!$G:$G)))</f>
        <v/>
      </c>
      <c r="G334" s="75" t="str">
        <f>IFERROR(SUMIF(ENTRADAS!$D:$D,$C334,ENTRADAS!$I:$I)/SUMIF(ENTRADAS!$D:$D,$C334,ENTRADAS!$G:$G),"")</f>
        <v/>
      </c>
      <c r="H334" s="75" t="str">
        <f>IFERROR(SUMIF(SAIDAS!$D:$D,$C334,SAIDAS!$I:$I)/SUMIF(SAIDAS!$D:$D,$C334,SAIDAS!$G:$G),"")</f>
        <v/>
      </c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ht="24.75" customHeight="1">
      <c r="A335" s="39"/>
      <c r="B335" s="40"/>
      <c r="C335" s="72"/>
      <c r="D335" s="40"/>
      <c r="E335" s="73"/>
      <c r="F335" s="74" t="str">
        <f>IF(SUMIF(ENTRADAS!$D:$D,$C335,ENTRADAS!$G:$G)-SUMIF(SAIDAS!$D:$D,$C335,SAIDAS!$G:$G)=0,"",(SUMIF(ENTRADAS!$D:$D,$C335,ENTRADAS!$G:$G)-SUMIF(SAIDAS!$D:$D,$C335,SAIDAS!$G:$G)))</f>
        <v/>
      </c>
      <c r="G335" s="75" t="str">
        <f>IFERROR(SUMIF(ENTRADAS!$D:$D,$C335,ENTRADAS!$I:$I)/SUMIF(ENTRADAS!$D:$D,$C335,ENTRADAS!$G:$G),"")</f>
        <v/>
      </c>
      <c r="H335" s="75" t="str">
        <f>IFERROR(SUMIF(SAIDAS!$D:$D,$C335,SAIDAS!$I:$I)/SUMIF(SAIDAS!$D:$D,$C335,SAIDAS!$G:$G),"")</f>
        <v/>
      </c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ht="24.75" customHeight="1">
      <c r="A336" s="39"/>
      <c r="B336" s="40"/>
      <c r="C336" s="72"/>
      <c r="D336" s="40"/>
      <c r="E336" s="73"/>
      <c r="F336" s="74" t="str">
        <f>IF(SUMIF(ENTRADAS!$D:$D,$C336,ENTRADAS!$G:$G)-SUMIF(SAIDAS!$D:$D,$C336,SAIDAS!$G:$G)=0,"",(SUMIF(ENTRADAS!$D:$D,$C336,ENTRADAS!$G:$G)-SUMIF(SAIDAS!$D:$D,$C336,SAIDAS!$G:$G)))</f>
        <v/>
      </c>
      <c r="G336" s="75" t="str">
        <f>IFERROR(SUMIF(ENTRADAS!$D:$D,$C336,ENTRADAS!$I:$I)/SUMIF(ENTRADAS!$D:$D,$C336,ENTRADAS!$G:$G),"")</f>
        <v/>
      </c>
      <c r="H336" s="75" t="str">
        <f>IFERROR(SUMIF(SAIDAS!$D:$D,$C336,SAIDAS!$I:$I)/SUMIF(SAIDAS!$D:$D,$C336,SAIDAS!$G:$G),"")</f>
        <v/>
      </c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ht="24.75" customHeight="1">
      <c r="A337" s="39"/>
      <c r="B337" s="40"/>
      <c r="C337" s="72"/>
      <c r="D337" s="40"/>
      <c r="E337" s="73"/>
      <c r="F337" s="74" t="str">
        <f>IF(SUMIF(ENTRADAS!$D:$D,$C337,ENTRADAS!$G:$G)-SUMIF(SAIDAS!$D:$D,$C337,SAIDAS!$G:$G)=0,"",(SUMIF(ENTRADAS!$D:$D,$C337,ENTRADAS!$G:$G)-SUMIF(SAIDAS!$D:$D,$C337,SAIDAS!$G:$G)))</f>
        <v/>
      </c>
      <c r="G337" s="75" t="str">
        <f>IFERROR(SUMIF(ENTRADAS!$D:$D,$C337,ENTRADAS!$I:$I)/SUMIF(ENTRADAS!$D:$D,$C337,ENTRADAS!$G:$G),"")</f>
        <v/>
      </c>
      <c r="H337" s="75" t="str">
        <f>IFERROR(SUMIF(SAIDAS!$D:$D,$C337,SAIDAS!$I:$I)/SUMIF(SAIDAS!$D:$D,$C337,SAIDAS!$G:$G),"")</f>
        <v/>
      </c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ht="24.75" customHeight="1">
      <c r="A338" s="39"/>
      <c r="B338" s="40"/>
      <c r="C338" s="72"/>
      <c r="D338" s="40"/>
      <c r="E338" s="73"/>
      <c r="F338" s="74" t="str">
        <f>IF(SUMIF(ENTRADAS!$D:$D,$C338,ENTRADAS!$G:$G)-SUMIF(SAIDAS!$D:$D,$C338,SAIDAS!$G:$G)=0,"",(SUMIF(ENTRADAS!$D:$D,$C338,ENTRADAS!$G:$G)-SUMIF(SAIDAS!$D:$D,$C338,SAIDAS!$G:$G)))</f>
        <v/>
      </c>
      <c r="G338" s="75" t="str">
        <f>IFERROR(SUMIF(ENTRADAS!$D:$D,$C338,ENTRADAS!$I:$I)/SUMIF(ENTRADAS!$D:$D,$C338,ENTRADAS!$G:$G),"")</f>
        <v/>
      </c>
      <c r="H338" s="75" t="str">
        <f>IFERROR(SUMIF(SAIDAS!$D:$D,$C338,SAIDAS!$I:$I)/SUMIF(SAIDAS!$D:$D,$C338,SAIDAS!$G:$G),"")</f>
        <v/>
      </c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ht="24.75" customHeight="1">
      <c r="A339" s="39"/>
      <c r="B339" s="40"/>
      <c r="C339" s="72"/>
      <c r="D339" s="40"/>
      <c r="E339" s="73"/>
      <c r="F339" s="74" t="str">
        <f>IF(SUMIF(ENTRADAS!$D:$D,$C339,ENTRADAS!$G:$G)-SUMIF(SAIDAS!$D:$D,$C339,SAIDAS!$G:$G)=0,"",(SUMIF(ENTRADAS!$D:$D,$C339,ENTRADAS!$G:$G)-SUMIF(SAIDAS!$D:$D,$C339,SAIDAS!$G:$G)))</f>
        <v/>
      </c>
      <c r="G339" s="75" t="str">
        <f>IFERROR(SUMIF(ENTRADAS!$D:$D,$C339,ENTRADAS!$I:$I)/SUMIF(ENTRADAS!$D:$D,$C339,ENTRADAS!$G:$G),"")</f>
        <v/>
      </c>
      <c r="H339" s="75" t="str">
        <f>IFERROR(SUMIF(SAIDAS!$D:$D,$C339,SAIDAS!$I:$I)/SUMIF(SAIDAS!$D:$D,$C339,SAIDAS!$G:$G),"")</f>
        <v/>
      </c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ht="24.75" customHeight="1">
      <c r="A340" s="39"/>
      <c r="B340" s="40"/>
      <c r="C340" s="72"/>
      <c r="D340" s="40"/>
      <c r="E340" s="73"/>
      <c r="F340" s="74" t="str">
        <f>IF(SUMIF(ENTRADAS!$D:$D,$C340,ENTRADAS!$G:$G)-SUMIF(SAIDAS!$D:$D,$C340,SAIDAS!$G:$G)=0,"",(SUMIF(ENTRADAS!$D:$D,$C340,ENTRADAS!$G:$G)-SUMIF(SAIDAS!$D:$D,$C340,SAIDAS!$G:$G)))</f>
        <v/>
      </c>
      <c r="G340" s="75" t="str">
        <f>IFERROR(SUMIF(ENTRADAS!$D:$D,$C340,ENTRADAS!$I:$I)/SUMIF(ENTRADAS!$D:$D,$C340,ENTRADAS!$G:$G),"")</f>
        <v/>
      </c>
      <c r="H340" s="75" t="str">
        <f>IFERROR(SUMIF(SAIDAS!$D:$D,$C340,SAIDAS!$I:$I)/SUMIF(SAIDAS!$D:$D,$C340,SAIDAS!$G:$G),"")</f>
        <v/>
      </c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ht="24.75" customHeight="1">
      <c r="A341" s="39"/>
      <c r="B341" s="40"/>
      <c r="C341" s="72"/>
      <c r="D341" s="40"/>
      <c r="E341" s="73"/>
      <c r="F341" s="74" t="str">
        <f>IF(SUMIF(ENTRADAS!$D:$D,$C341,ENTRADAS!$G:$G)-SUMIF(SAIDAS!$D:$D,$C341,SAIDAS!$G:$G)=0,"",(SUMIF(ENTRADAS!$D:$D,$C341,ENTRADAS!$G:$G)-SUMIF(SAIDAS!$D:$D,$C341,SAIDAS!$G:$G)))</f>
        <v/>
      </c>
      <c r="G341" s="75" t="str">
        <f>IFERROR(SUMIF(ENTRADAS!$D:$D,$C341,ENTRADAS!$I:$I)/SUMIF(ENTRADAS!$D:$D,$C341,ENTRADAS!$G:$G),"")</f>
        <v/>
      </c>
      <c r="H341" s="75" t="str">
        <f>IFERROR(SUMIF(SAIDAS!$D:$D,$C341,SAIDAS!$I:$I)/SUMIF(SAIDAS!$D:$D,$C341,SAIDAS!$G:$G),"")</f>
        <v/>
      </c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ht="24.75" customHeight="1">
      <c r="A342" s="39"/>
      <c r="B342" s="40"/>
      <c r="C342" s="72"/>
      <c r="D342" s="40"/>
      <c r="E342" s="73"/>
      <c r="F342" s="74" t="str">
        <f>IF(SUMIF(ENTRADAS!$D:$D,$C342,ENTRADAS!$G:$G)-SUMIF(SAIDAS!$D:$D,$C342,SAIDAS!$G:$G)=0,"",(SUMIF(ENTRADAS!$D:$D,$C342,ENTRADAS!$G:$G)-SUMIF(SAIDAS!$D:$D,$C342,SAIDAS!$G:$G)))</f>
        <v/>
      </c>
      <c r="G342" s="75" t="str">
        <f>IFERROR(SUMIF(ENTRADAS!$D:$D,$C342,ENTRADAS!$I:$I)/SUMIF(ENTRADAS!$D:$D,$C342,ENTRADAS!$G:$G),"")</f>
        <v/>
      </c>
      <c r="H342" s="75" t="str">
        <f>IFERROR(SUMIF(SAIDAS!$D:$D,$C342,SAIDAS!$I:$I)/SUMIF(SAIDAS!$D:$D,$C342,SAIDAS!$G:$G),"")</f>
        <v/>
      </c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ht="24.75" customHeight="1">
      <c r="A343" s="39"/>
      <c r="B343" s="40"/>
      <c r="C343" s="72"/>
      <c r="D343" s="40"/>
      <c r="E343" s="73"/>
      <c r="F343" s="74" t="str">
        <f>IF(SUMIF(ENTRADAS!$D:$D,$C343,ENTRADAS!$G:$G)-SUMIF(SAIDAS!$D:$D,$C343,SAIDAS!$G:$G)=0,"",(SUMIF(ENTRADAS!$D:$D,$C343,ENTRADAS!$G:$G)-SUMIF(SAIDAS!$D:$D,$C343,SAIDAS!$G:$G)))</f>
        <v/>
      </c>
      <c r="G343" s="75" t="str">
        <f>IFERROR(SUMIF(ENTRADAS!$D:$D,$C343,ENTRADAS!$I:$I)/SUMIF(ENTRADAS!$D:$D,$C343,ENTRADAS!$G:$G),"")</f>
        <v/>
      </c>
      <c r="H343" s="75" t="str">
        <f>IFERROR(SUMIF(SAIDAS!$D:$D,$C343,SAIDAS!$I:$I)/SUMIF(SAIDAS!$D:$D,$C343,SAIDAS!$G:$G),"")</f>
        <v/>
      </c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ht="24.75" customHeight="1">
      <c r="A344" s="39"/>
      <c r="B344" s="40"/>
      <c r="C344" s="72"/>
      <c r="D344" s="40"/>
      <c r="E344" s="73"/>
      <c r="F344" s="74" t="str">
        <f>IF(SUMIF(ENTRADAS!$D:$D,$C344,ENTRADAS!$G:$G)-SUMIF(SAIDAS!$D:$D,$C344,SAIDAS!$G:$G)=0,"",(SUMIF(ENTRADAS!$D:$D,$C344,ENTRADAS!$G:$G)-SUMIF(SAIDAS!$D:$D,$C344,SAIDAS!$G:$G)))</f>
        <v/>
      </c>
      <c r="G344" s="75" t="str">
        <f>IFERROR(SUMIF(ENTRADAS!$D:$D,$C344,ENTRADAS!$I:$I)/SUMIF(ENTRADAS!$D:$D,$C344,ENTRADAS!$G:$G),"")</f>
        <v/>
      </c>
      <c r="H344" s="75" t="str">
        <f>IFERROR(SUMIF(SAIDAS!$D:$D,$C344,SAIDAS!$I:$I)/SUMIF(SAIDAS!$D:$D,$C344,SAIDAS!$G:$G),"")</f>
        <v/>
      </c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ht="24.75" customHeight="1">
      <c r="A345" s="39"/>
      <c r="B345" s="40"/>
      <c r="C345" s="72"/>
      <c r="D345" s="40"/>
      <c r="E345" s="73"/>
      <c r="F345" s="74" t="str">
        <f>IF(SUMIF(ENTRADAS!$D:$D,$C345,ENTRADAS!$G:$G)-SUMIF(SAIDAS!$D:$D,$C345,SAIDAS!$G:$G)=0,"",(SUMIF(ENTRADAS!$D:$D,$C345,ENTRADAS!$G:$G)-SUMIF(SAIDAS!$D:$D,$C345,SAIDAS!$G:$G)))</f>
        <v/>
      </c>
      <c r="G345" s="75" t="str">
        <f>IFERROR(SUMIF(ENTRADAS!$D:$D,$C345,ENTRADAS!$I:$I)/SUMIF(ENTRADAS!$D:$D,$C345,ENTRADAS!$G:$G),"")</f>
        <v/>
      </c>
      <c r="H345" s="75" t="str">
        <f>IFERROR(SUMIF(SAIDAS!$D:$D,$C345,SAIDAS!$I:$I)/SUMIF(SAIDAS!$D:$D,$C345,SAIDAS!$G:$G),"")</f>
        <v/>
      </c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ht="24.75" customHeight="1">
      <c r="A346" s="39"/>
      <c r="B346" s="40"/>
      <c r="C346" s="72"/>
      <c r="D346" s="40"/>
      <c r="E346" s="73"/>
      <c r="F346" s="74" t="str">
        <f>IF(SUMIF(ENTRADAS!$D:$D,$C346,ENTRADAS!$G:$G)-SUMIF(SAIDAS!$D:$D,$C346,SAIDAS!$G:$G)=0,"",(SUMIF(ENTRADAS!$D:$D,$C346,ENTRADAS!$G:$G)-SUMIF(SAIDAS!$D:$D,$C346,SAIDAS!$G:$G)))</f>
        <v/>
      </c>
      <c r="G346" s="75" t="str">
        <f>IFERROR(SUMIF(ENTRADAS!$D:$D,$C346,ENTRADAS!$I:$I)/SUMIF(ENTRADAS!$D:$D,$C346,ENTRADAS!$G:$G),"")</f>
        <v/>
      </c>
      <c r="H346" s="75" t="str">
        <f>IFERROR(SUMIF(SAIDAS!$D:$D,$C346,SAIDAS!$I:$I)/SUMIF(SAIDAS!$D:$D,$C346,SAIDAS!$G:$G),"")</f>
        <v/>
      </c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ht="24.75" customHeight="1">
      <c r="A347" s="39"/>
      <c r="B347" s="40"/>
      <c r="C347" s="72"/>
      <c r="D347" s="40"/>
      <c r="E347" s="73"/>
      <c r="F347" s="74" t="str">
        <f>IF(SUMIF(ENTRADAS!$D:$D,$C347,ENTRADAS!$G:$G)-SUMIF(SAIDAS!$D:$D,$C347,SAIDAS!$G:$G)=0,"",(SUMIF(ENTRADAS!$D:$D,$C347,ENTRADAS!$G:$G)-SUMIF(SAIDAS!$D:$D,$C347,SAIDAS!$G:$G)))</f>
        <v/>
      </c>
      <c r="G347" s="75" t="str">
        <f>IFERROR(SUMIF(ENTRADAS!$D:$D,$C347,ENTRADAS!$I:$I)/SUMIF(ENTRADAS!$D:$D,$C347,ENTRADAS!$G:$G),"")</f>
        <v/>
      </c>
      <c r="H347" s="75" t="str">
        <f>IFERROR(SUMIF(SAIDAS!$D:$D,$C347,SAIDAS!$I:$I)/SUMIF(SAIDAS!$D:$D,$C347,SAIDAS!$G:$G),"")</f>
        <v/>
      </c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ht="24.75" customHeight="1">
      <c r="A348" s="39"/>
      <c r="B348" s="40"/>
      <c r="C348" s="72"/>
      <c r="D348" s="40"/>
      <c r="E348" s="73"/>
      <c r="F348" s="74" t="str">
        <f>IF(SUMIF(ENTRADAS!$D:$D,$C348,ENTRADAS!$G:$G)-SUMIF(SAIDAS!$D:$D,$C348,SAIDAS!$G:$G)=0,"",(SUMIF(ENTRADAS!$D:$D,$C348,ENTRADAS!$G:$G)-SUMIF(SAIDAS!$D:$D,$C348,SAIDAS!$G:$G)))</f>
        <v/>
      </c>
      <c r="G348" s="75" t="str">
        <f>IFERROR(SUMIF(ENTRADAS!$D:$D,$C348,ENTRADAS!$I:$I)/SUMIF(ENTRADAS!$D:$D,$C348,ENTRADAS!$G:$G),"")</f>
        <v/>
      </c>
      <c r="H348" s="75" t="str">
        <f>IFERROR(SUMIF(SAIDAS!$D:$D,$C348,SAIDAS!$I:$I)/SUMIF(SAIDAS!$D:$D,$C348,SAIDAS!$G:$G),"")</f>
        <v/>
      </c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ht="24.75" customHeight="1">
      <c r="A349" s="39"/>
      <c r="B349" s="40"/>
      <c r="C349" s="72"/>
      <c r="D349" s="40"/>
      <c r="E349" s="73"/>
      <c r="F349" s="74" t="str">
        <f>IF(SUMIF(ENTRADAS!$D:$D,$C349,ENTRADAS!$G:$G)-SUMIF(SAIDAS!$D:$D,$C349,SAIDAS!$G:$G)=0,"",(SUMIF(ENTRADAS!$D:$D,$C349,ENTRADAS!$G:$G)-SUMIF(SAIDAS!$D:$D,$C349,SAIDAS!$G:$G)))</f>
        <v/>
      </c>
      <c r="G349" s="75" t="str">
        <f>IFERROR(SUMIF(ENTRADAS!$D:$D,$C349,ENTRADAS!$I:$I)/SUMIF(ENTRADAS!$D:$D,$C349,ENTRADAS!$G:$G),"")</f>
        <v/>
      </c>
      <c r="H349" s="75" t="str">
        <f>IFERROR(SUMIF(SAIDAS!$D:$D,$C349,SAIDAS!$I:$I)/SUMIF(SAIDAS!$D:$D,$C349,SAIDAS!$G:$G),"")</f>
        <v/>
      </c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ht="24.75" customHeight="1">
      <c r="A350" s="39"/>
      <c r="B350" s="40"/>
      <c r="C350" s="72"/>
      <c r="D350" s="40"/>
      <c r="E350" s="73"/>
      <c r="F350" s="74" t="str">
        <f>IF(SUMIF(ENTRADAS!$D:$D,$C350,ENTRADAS!$G:$G)-SUMIF(SAIDAS!$D:$D,$C350,SAIDAS!$G:$G)=0,"",(SUMIF(ENTRADAS!$D:$D,$C350,ENTRADAS!$G:$G)-SUMIF(SAIDAS!$D:$D,$C350,SAIDAS!$G:$G)))</f>
        <v/>
      </c>
      <c r="G350" s="75" t="str">
        <f>IFERROR(SUMIF(ENTRADAS!$D:$D,$C350,ENTRADAS!$I:$I)/SUMIF(ENTRADAS!$D:$D,$C350,ENTRADAS!$G:$G),"")</f>
        <v/>
      </c>
      <c r="H350" s="75" t="str">
        <f>IFERROR(SUMIF(SAIDAS!$D:$D,$C350,SAIDAS!$I:$I)/SUMIF(SAIDAS!$D:$D,$C350,SAIDAS!$G:$G),"")</f>
        <v/>
      </c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ht="24.75" customHeight="1">
      <c r="A351" s="39"/>
      <c r="B351" s="40"/>
      <c r="C351" s="72"/>
      <c r="D351" s="40"/>
      <c r="E351" s="73"/>
      <c r="F351" s="74" t="str">
        <f>IF(SUMIF(ENTRADAS!$D:$D,$C351,ENTRADAS!$G:$G)-SUMIF(SAIDAS!$D:$D,$C351,SAIDAS!$G:$G)=0,"",(SUMIF(ENTRADAS!$D:$D,$C351,ENTRADAS!$G:$G)-SUMIF(SAIDAS!$D:$D,$C351,SAIDAS!$G:$G)))</f>
        <v/>
      </c>
      <c r="G351" s="75" t="str">
        <f>IFERROR(SUMIF(ENTRADAS!$D:$D,$C351,ENTRADAS!$I:$I)/SUMIF(ENTRADAS!$D:$D,$C351,ENTRADAS!$G:$G),"")</f>
        <v/>
      </c>
      <c r="H351" s="75" t="str">
        <f>IFERROR(SUMIF(SAIDAS!$D:$D,$C351,SAIDAS!$I:$I)/SUMIF(SAIDAS!$D:$D,$C351,SAIDAS!$G:$G),"")</f>
        <v/>
      </c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ht="24.75" customHeight="1">
      <c r="A352" s="39"/>
      <c r="B352" s="40"/>
      <c r="C352" s="72"/>
      <c r="D352" s="40"/>
      <c r="E352" s="73"/>
      <c r="F352" s="74" t="str">
        <f>IF(SUMIF(ENTRADAS!$D:$D,$C352,ENTRADAS!$G:$G)-SUMIF(SAIDAS!$D:$D,$C352,SAIDAS!$G:$G)=0,"",(SUMIF(ENTRADAS!$D:$D,$C352,ENTRADAS!$G:$G)-SUMIF(SAIDAS!$D:$D,$C352,SAIDAS!$G:$G)))</f>
        <v/>
      </c>
      <c r="G352" s="75" t="str">
        <f>IFERROR(SUMIF(ENTRADAS!$D:$D,$C352,ENTRADAS!$I:$I)/SUMIF(ENTRADAS!$D:$D,$C352,ENTRADAS!$G:$G),"")</f>
        <v/>
      </c>
      <c r="H352" s="75" t="str">
        <f>IFERROR(SUMIF(SAIDAS!$D:$D,$C352,SAIDAS!$I:$I)/SUMIF(SAIDAS!$D:$D,$C352,SAIDAS!$G:$G),"")</f>
        <v/>
      </c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ht="24.75" customHeight="1">
      <c r="A353" s="39"/>
      <c r="B353" s="40"/>
      <c r="C353" s="72"/>
      <c r="D353" s="40"/>
      <c r="E353" s="73"/>
      <c r="F353" s="74" t="str">
        <f>IF(SUMIF(ENTRADAS!$D:$D,$C353,ENTRADAS!$G:$G)-SUMIF(SAIDAS!$D:$D,$C353,SAIDAS!$G:$G)=0,"",(SUMIF(ENTRADAS!$D:$D,$C353,ENTRADAS!$G:$G)-SUMIF(SAIDAS!$D:$D,$C353,SAIDAS!$G:$G)))</f>
        <v/>
      </c>
      <c r="G353" s="75" t="str">
        <f>IFERROR(SUMIF(ENTRADAS!$D:$D,$C353,ENTRADAS!$I:$I)/SUMIF(ENTRADAS!$D:$D,$C353,ENTRADAS!$G:$G),"")</f>
        <v/>
      </c>
      <c r="H353" s="75" t="str">
        <f>IFERROR(SUMIF(SAIDAS!$D:$D,$C353,SAIDAS!$I:$I)/SUMIF(SAIDAS!$D:$D,$C353,SAIDAS!$G:$G),"")</f>
        <v/>
      </c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ht="24.75" customHeight="1">
      <c r="A354" s="39"/>
      <c r="B354" s="40"/>
      <c r="C354" s="72"/>
      <c r="D354" s="40"/>
      <c r="E354" s="73"/>
      <c r="F354" s="74" t="str">
        <f>IF(SUMIF(ENTRADAS!$D:$D,$C354,ENTRADAS!$G:$G)-SUMIF(SAIDAS!$D:$D,$C354,SAIDAS!$G:$G)=0,"",(SUMIF(ENTRADAS!$D:$D,$C354,ENTRADAS!$G:$G)-SUMIF(SAIDAS!$D:$D,$C354,SAIDAS!$G:$G)))</f>
        <v/>
      </c>
      <c r="G354" s="75" t="str">
        <f>IFERROR(SUMIF(ENTRADAS!$D:$D,$C354,ENTRADAS!$I:$I)/SUMIF(ENTRADAS!$D:$D,$C354,ENTRADAS!$G:$G),"")</f>
        <v/>
      </c>
      <c r="H354" s="75" t="str">
        <f>IFERROR(SUMIF(SAIDAS!$D:$D,$C354,SAIDAS!$I:$I)/SUMIF(SAIDAS!$D:$D,$C354,SAIDAS!$G:$G),"")</f>
        <v/>
      </c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ht="24.75" customHeight="1">
      <c r="A355" s="39"/>
      <c r="B355" s="40"/>
      <c r="C355" s="72"/>
      <c r="D355" s="40"/>
      <c r="E355" s="73"/>
      <c r="F355" s="74" t="str">
        <f>IF(SUMIF(ENTRADAS!$D:$D,$C355,ENTRADAS!$G:$G)-SUMIF(SAIDAS!$D:$D,$C355,SAIDAS!$G:$G)=0,"",(SUMIF(ENTRADAS!$D:$D,$C355,ENTRADAS!$G:$G)-SUMIF(SAIDAS!$D:$D,$C355,SAIDAS!$G:$G)))</f>
        <v/>
      </c>
      <c r="G355" s="75" t="str">
        <f>IFERROR(SUMIF(ENTRADAS!$D:$D,$C355,ENTRADAS!$I:$I)/SUMIF(ENTRADAS!$D:$D,$C355,ENTRADAS!$G:$G),"")</f>
        <v/>
      </c>
      <c r="H355" s="75" t="str">
        <f>IFERROR(SUMIF(SAIDAS!$D:$D,$C355,SAIDAS!$I:$I)/SUMIF(SAIDAS!$D:$D,$C355,SAIDAS!$G:$G),"")</f>
        <v/>
      </c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ht="24.75" customHeight="1">
      <c r="A356" s="39"/>
      <c r="B356" s="40"/>
      <c r="C356" s="72"/>
      <c r="D356" s="40"/>
      <c r="E356" s="73"/>
      <c r="F356" s="74" t="str">
        <f>IF(SUMIF(ENTRADAS!$D:$D,$C356,ENTRADAS!$G:$G)-SUMIF(SAIDAS!$D:$D,$C356,SAIDAS!$G:$G)=0,"",(SUMIF(ENTRADAS!$D:$D,$C356,ENTRADAS!$G:$G)-SUMIF(SAIDAS!$D:$D,$C356,SAIDAS!$G:$G)))</f>
        <v/>
      </c>
      <c r="G356" s="75" t="str">
        <f>IFERROR(SUMIF(ENTRADAS!$D:$D,$C356,ENTRADAS!$I:$I)/SUMIF(ENTRADAS!$D:$D,$C356,ENTRADAS!$G:$G),"")</f>
        <v/>
      </c>
      <c r="H356" s="75" t="str">
        <f>IFERROR(SUMIF(SAIDAS!$D:$D,$C356,SAIDAS!$I:$I)/SUMIF(SAIDAS!$D:$D,$C356,SAIDAS!$G:$G),"")</f>
        <v/>
      </c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ht="24.75" customHeight="1">
      <c r="A357" s="39"/>
      <c r="B357" s="40"/>
      <c r="C357" s="72"/>
      <c r="D357" s="40"/>
      <c r="E357" s="73"/>
      <c r="F357" s="74" t="str">
        <f>IF(SUMIF(ENTRADAS!$D:$D,$C357,ENTRADAS!$G:$G)-SUMIF(SAIDAS!$D:$D,$C357,SAIDAS!$G:$G)=0,"",(SUMIF(ENTRADAS!$D:$D,$C357,ENTRADAS!$G:$G)-SUMIF(SAIDAS!$D:$D,$C357,SAIDAS!$G:$G)))</f>
        <v/>
      </c>
      <c r="G357" s="75" t="str">
        <f>IFERROR(SUMIF(ENTRADAS!$D:$D,$C357,ENTRADAS!$I:$I)/SUMIF(ENTRADAS!$D:$D,$C357,ENTRADAS!$G:$G),"")</f>
        <v/>
      </c>
      <c r="H357" s="75" t="str">
        <f>IFERROR(SUMIF(SAIDAS!$D:$D,$C357,SAIDAS!$I:$I)/SUMIF(SAIDAS!$D:$D,$C357,SAIDAS!$G:$G),"")</f>
        <v/>
      </c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ht="24.75" customHeight="1">
      <c r="A358" s="39"/>
      <c r="B358" s="40"/>
      <c r="C358" s="72"/>
      <c r="D358" s="40"/>
      <c r="E358" s="73"/>
      <c r="F358" s="74" t="str">
        <f>IF(SUMIF(ENTRADAS!$D:$D,$C358,ENTRADAS!$G:$G)-SUMIF(SAIDAS!$D:$D,$C358,SAIDAS!$G:$G)=0,"",(SUMIF(ENTRADAS!$D:$D,$C358,ENTRADAS!$G:$G)-SUMIF(SAIDAS!$D:$D,$C358,SAIDAS!$G:$G)))</f>
        <v/>
      </c>
      <c r="G358" s="75" t="str">
        <f>IFERROR(SUMIF(ENTRADAS!$D:$D,$C358,ENTRADAS!$I:$I)/SUMIF(ENTRADAS!$D:$D,$C358,ENTRADAS!$G:$G),"")</f>
        <v/>
      </c>
      <c r="H358" s="75" t="str">
        <f>IFERROR(SUMIF(SAIDAS!$D:$D,$C358,SAIDAS!$I:$I)/SUMIF(SAIDAS!$D:$D,$C358,SAIDAS!$G:$G),"")</f>
        <v/>
      </c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ht="24.75" customHeight="1">
      <c r="A359" s="39"/>
      <c r="B359" s="40"/>
      <c r="C359" s="72"/>
      <c r="D359" s="40"/>
      <c r="E359" s="73"/>
      <c r="F359" s="74" t="str">
        <f>IF(SUMIF(ENTRADAS!$D:$D,$C359,ENTRADAS!$G:$G)-SUMIF(SAIDAS!$D:$D,$C359,SAIDAS!$G:$G)=0,"",(SUMIF(ENTRADAS!$D:$D,$C359,ENTRADAS!$G:$G)-SUMIF(SAIDAS!$D:$D,$C359,SAIDAS!$G:$G)))</f>
        <v/>
      </c>
      <c r="G359" s="75" t="str">
        <f>IFERROR(SUMIF(ENTRADAS!$D:$D,$C359,ENTRADAS!$I:$I)/SUMIF(ENTRADAS!$D:$D,$C359,ENTRADAS!$G:$G),"")</f>
        <v/>
      </c>
      <c r="H359" s="75" t="str">
        <f>IFERROR(SUMIF(SAIDAS!$D:$D,$C359,SAIDAS!$I:$I)/SUMIF(SAIDAS!$D:$D,$C359,SAIDAS!$G:$G),"")</f>
        <v/>
      </c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ht="24.75" customHeight="1">
      <c r="A360" s="39"/>
      <c r="B360" s="40"/>
      <c r="C360" s="72"/>
      <c r="D360" s="40"/>
      <c r="E360" s="73"/>
      <c r="F360" s="74" t="str">
        <f>IF(SUMIF(ENTRADAS!$D:$D,$C360,ENTRADAS!$G:$G)-SUMIF(SAIDAS!$D:$D,$C360,SAIDAS!$G:$G)=0,"",(SUMIF(ENTRADAS!$D:$D,$C360,ENTRADAS!$G:$G)-SUMIF(SAIDAS!$D:$D,$C360,SAIDAS!$G:$G)))</f>
        <v/>
      </c>
      <c r="G360" s="75" t="str">
        <f>IFERROR(SUMIF(ENTRADAS!$D:$D,$C360,ENTRADAS!$I:$I)/SUMIF(ENTRADAS!$D:$D,$C360,ENTRADAS!$G:$G),"")</f>
        <v/>
      </c>
      <c r="H360" s="75" t="str">
        <f>IFERROR(SUMIF(SAIDAS!$D:$D,$C360,SAIDAS!$I:$I)/SUMIF(SAIDAS!$D:$D,$C360,SAIDAS!$G:$G),"")</f>
        <v/>
      </c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ht="24.75" customHeight="1">
      <c r="A361" s="39"/>
      <c r="B361" s="40"/>
      <c r="C361" s="72"/>
      <c r="D361" s="40"/>
      <c r="E361" s="73"/>
      <c r="F361" s="74" t="str">
        <f>IF(SUMIF(ENTRADAS!$D:$D,$C361,ENTRADAS!$G:$G)-SUMIF(SAIDAS!$D:$D,$C361,SAIDAS!$G:$G)=0,"",(SUMIF(ENTRADAS!$D:$D,$C361,ENTRADAS!$G:$G)-SUMIF(SAIDAS!$D:$D,$C361,SAIDAS!$G:$G)))</f>
        <v/>
      </c>
      <c r="G361" s="75" t="str">
        <f>IFERROR(SUMIF(ENTRADAS!$D:$D,$C361,ENTRADAS!$I:$I)/SUMIF(ENTRADAS!$D:$D,$C361,ENTRADAS!$G:$G),"")</f>
        <v/>
      </c>
      <c r="H361" s="75" t="str">
        <f>IFERROR(SUMIF(SAIDAS!$D:$D,$C361,SAIDAS!$I:$I)/SUMIF(SAIDAS!$D:$D,$C361,SAIDAS!$G:$G),"")</f>
        <v/>
      </c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ht="24.75" customHeight="1">
      <c r="A362" s="39"/>
      <c r="B362" s="40"/>
      <c r="C362" s="72"/>
      <c r="D362" s="40"/>
      <c r="E362" s="73"/>
      <c r="F362" s="74" t="str">
        <f>IF(SUMIF(ENTRADAS!$D:$D,$C362,ENTRADAS!$G:$G)-SUMIF(SAIDAS!$D:$D,$C362,SAIDAS!$G:$G)=0,"",(SUMIF(ENTRADAS!$D:$D,$C362,ENTRADAS!$G:$G)-SUMIF(SAIDAS!$D:$D,$C362,SAIDAS!$G:$G)))</f>
        <v/>
      </c>
      <c r="G362" s="75" t="str">
        <f>IFERROR(SUMIF(ENTRADAS!$D:$D,$C362,ENTRADAS!$I:$I)/SUMIF(ENTRADAS!$D:$D,$C362,ENTRADAS!$G:$G),"")</f>
        <v/>
      </c>
      <c r="H362" s="75" t="str">
        <f>IFERROR(SUMIF(SAIDAS!$D:$D,$C362,SAIDAS!$I:$I)/SUMIF(SAIDAS!$D:$D,$C362,SAIDAS!$G:$G),"")</f>
        <v/>
      </c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ht="24.75" customHeight="1">
      <c r="A363" s="39"/>
      <c r="B363" s="40"/>
      <c r="C363" s="72"/>
      <c r="D363" s="40"/>
      <c r="E363" s="73"/>
      <c r="F363" s="74" t="str">
        <f>IF(SUMIF(ENTRADAS!$D:$D,$C363,ENTRADAS!$G:$G)-SUMIF(SAIDAS!$D:$D,$C363,SAIDAS!$G:$G)=0,"",(SUMIF(ENTRADAS!$D:$D,$C363,ENTRADAS!$G:$G)-SUMIF(SAIDAS!$D:$D,$C363,SAIDAS!$G:$G)))</f>
        <v/>
      </c>
      <c r="G363" s="75" t="str">
        <f>IFERROR(SUMIF(ENTRADAS!$D:$D,$C363,ENTRADAS!$I:$I)/SUMIF(ENTRADAS!$D:$D,$C363,ENTRADAS!$G:$G),"")</f>
        <v/>
      </c>
      <c r="H363" s="75" t="str">
        <f>IFERROR(SUMIF(SAIDAS!$D:$D,$C363,SAIDAS!$I:$I)/SUMIF(SAIDAS!$D:$D,$C363,SAIDAS!$G:$G),"")</f>
        <v/>
      </c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ht="24.75" customHeight="1">
      <c r="A364" s="39"/>
      <c r="B364" s="40"/>
      <c r="C364" s="72"/>
      <c r="D364" s="40"/>
      <c r="E364" s="73"/>
      <c r="F364" s="74" t="str">
        <f>IF(SUMIF(ENTRADAS!$D:$D,$C364,ENTRADAS!$G:$G)-SUMIF(SAIDAS!$D:$D,$C364,SAIDAS!$G:$G)=0,"",(SUMIF(ENTRADAS!$D:$D,$C364,ENTRADAS!$G:$G)-SUMIF(SAIDAS!$D:$D,$C364,SAIDAS!$G:$G)))</f>
        <v/>
      </c>
      <c r="G364" s="75" t="str">
        <f>IFERROR(SUMIF(ENTRADAS!$D:$D,$C364,ENTRADAS!$I:$I)/SUMIF(ENTRADAS!$D:$D,$C364,ENTRADAS!$G:$G),"")</f>
        <v/>
      </c>
      <c r="H364" s="75" t="str">
        <f>IFERROR(SUMIF(SAIDAS!$D:$D,$C364,SAIDAS!$I:$I)/SUMIF(SAIDAS!$D:$D,$C364,SAIDAS!$G:$G),"")</f>
        <v/>
      </c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ht="24.75" customHeight="1">
      <c r="A365" s="39"/>
      <c r="B365" s="40"/>
      <c r="C365" s="72"/>
      <c r="D365" s="40"/>
      <c r="E365" s="73"/>
      <c r="F365" s="74" t="str">
        <f>IF(SUMIF(ENTRADAS!$D:$D,$C365,ENTRADAS!$G:$G)-SUMIF(SAIDAS!$D:$D,$C365,SAIDAS!$G:$G)=0,"",(SUMIF(ENTRADAS!$D:$D,$C365,ENTRADAS!$G:$G)-SUMIF(SAIDAS!$D:$D,$C365,SAIDAS!$G:$G)))</f>
        <v/>
      </c>
      <c r="G365" s="75" t="str">
        <f>IFERROR(SUMIF(ENTRADAS!$D:$D,$C365,ENTRADAS!$I:$I)/SUMIF(ENTRADAS!$D:$D,$C365,ENTRADAS!$G:$G),"")</f>
        <v/>
      </c>
      <c r="H365" s="75" t="str">
        <f>IFERROR(SUMIF(SAIDAS!$D:$D,$C365,SAIDAS!$I:$I)/SUMIF(SAIDAS!$D:$D,$C365,SAIDAS!$G:$G),"")</f>
        <v/>
      </c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ht="24.75" customHeight="1">
      <c r="A366" s="39"/>
      <c r="B366" s="40"/>
      <c r="C366" s="72"/>
      <c r="D366" s="40"/>
      <c r="E366" s="73"/>
      <c r="F366" s="74" t="str">
        <f>IF(SUMIF(ENTRADAS!$D:$D,$C366,ENTRADAS!$G:$G)-SUMIF(SAIDAS!$D:$D,$C366,SAIDAS!$G:$G)=0,"",(SUMIF(ENTRADAS!$D:$D,$C366,ENTRADAS!$G:$G)-SUMIF(SAIDAS!$D:$D,$C366,SAIDAS!$G:$G)))</f>
        <v/>
      </c>
      <c r="G366" s="75" t="str">
        <f>IFERROR(SUMIF(ENTRADAS!$D:$D,$C366,ENTRADAS!$I:$I)/SUMIF(ENTRADAS!$D:$D,$C366,ENTRADAS!$G:$G),"")</f>
        <v/>
      </c>
      <c r="H366" s="75" t="str">
        <f>IFERROR(SUMIF(SAIDAS!$D:$D,$C366,SAIDAS!$I:$I)/SUMIF(SAIDAS!$D:$D,$C366,SAIDAS!$G:$G),"")</f>
        <v/>
      </c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ht="24.75" customHeight="1">
      <c r="A367" s="39"/>
      <c r="B367" s="40"/>
      <c r="C367" s="72"/>
      <c r="D367" s="40"/>
      <c r="E367" s="73"/>
      <c r="F367" s="74" t="str">
        <f>IF(SUMIF(ENTRADAS!$D:$D,$C367,ENTRADAS!$G:$G)-SUMIF(SAIDAS!$D:$D,$C367,SAIDAS!$G:$G)=0,"",(SUMIF(ENTRADAS!$D:$D,$C367,ENTRADAS!$G:$G)-SUMIF(SAIDAS!$D:$D,$C367,SAIDAS!$G:$G)))</f>
        <v/>
      </c>
      <c r="G367" s="75" t="str">
        <f>IFERROR(SUMIF(ENTRADAS!$D:$D,$C367,ENTRADAS!$I:$I)/SUMIF(ENTRADAS!$D:$D,$C367,ENTRADAS!$G:$G),"")</f>
        <v/>
      </c>
      <c r="H367" s="75" t="str">
        <f>IFERROR(SUMIF(SAIDAS!$D:$D,$C367,SAIDAS!$I:$I)/SUMIF(SAIDAS!$D:$D,$C367,SAIDAS!$G:$G),"")</f>
        <v/>
      </c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ht="24.75" customHeight="1">
      <c r="A368" s="39"/>
      <c r="B368" s="40"/>
      <c r="C368" s="72"/>
      <c r="D368" s="40"/>
      <c r="E368" s="73"/>
      <c r="F368" s="74" t="str">
        <f>IF(SUMIF(ENTRADAS!$D:$D,$C368,ENTRADAS!$G:$G)-SUMIF(SAIDAS!$D:$D,$C368,SAIDAS!$G:$G)=0,"",(SUMIF(ENTRADAS!$D:$D,$C368,ENTRADAS!$G:$G)-SUMIF(SAIDAS!$D:$D,$C368,SAIDAS!$G:$G)))</f>
        <v/>
      </c>
      <c r="G368" s="75" t="str">
        <f>IFERROR(SUMIF(ENTRADAS!$D:$D,$C368,ENTRADAS!$I:$I)/SUMIF(ENTRADAS!$D:$D,$C368,ENTRADAS!$G:$G),"")</f>
        <v/>
      </c>
      <c r="H368" s="75" t="str">
        <f>IFERROR(SUMIF(SAIDAS!$D:$D,$C368,SAIDAS!$I:$I)/SUMIF(SAIDAS!$D:$D,$C368,SAIDAS!$G:$G),"")</f>
        <v/>
      </c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ht="24.75" customHeight="1">
      <c r="A369" s="39"/>
      <c r="B369" s="40"/>
      <c r="C369" s="72"/>
      <c r="D369" s="40"/>
      <c r="E369" s="73"/>
      <c r="F369" s="74" t="str">
        <f>IF(SUMIF(ENTRADAS!$D:$D,$C369,ENTRADAS!$G:$G)-SUMIF(SAIDAS!$D:$D,$C369,SAIDAS!$G:$G)=0,"",(SUMIF(ENTRADAS!$D:$D,$C369,ENTRADAS!$G:$G)-SUMIF(SAIDAS!$D:$D,$C369,SAIDAS!$G:$G)))</f>
        <v/>
      </c>
      <c r="G369" s="75" t="str">
        <f>IFERROR(SUMIF(ENTRADAS!$D:$D,$C369,ENTRADAS!$I:$I)/SUMIF(ENTRADAS!$D:$D,$C369,ENTRADAS!$G:$G),"")</f>
        <v/>
      </c>
      <c r="H369" s="75" t="str">
        <f>IFERROR(SUMIF(SAIDAS!$D:$D,$C369,SAIDAS!$I:$I)/SUMIF(SAIDAS!$D:$D,$C369,SAIDAS!$G:$G),"")</f>
        <v/>
      </c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ht="24.75" customHeight="1">
      <c r="A370" s="39"/>
      <c r="B370" s="40"/>
      <c r="C370" s="72"/>
      <c r="D370" s="40"/>
      <c r="E370" s="73"/>
      <c r="F370" s="74" t="str">
        <f>IF(SUMIF(ENTRADAS!$D:$D,$C370,ENTRADAS!$G:$G)-SUMIF(SAIDAS!$D:$D,$C370,SAIDAS!$G:$G)=0,"",(SUMIF(ENTRADAS!$D:$D,$C370,ENTRADAS!$G:$G)-SUMIF(SAIDAS!$D:$D,$C370,SAIDAS!$G:$G)))</f>
        <v/>
      </c>
      <c r="G370" s="75" t="str">
        <f>IFERROR(SUMIF(ENTRADAS!$D:$D,$C370,ENTRADAS!$I:$I)/SUMIF(ENTRADAS!$D:$D,$C370,ENTRADAS!$G:$G),"")</f>
        <v/>
      </c>
      <c r="H370" s="75" t="str">
        <f>IFERROR(SUMIF(SAIDAS!$D:$D,$C370,SAIDAS!$I:$I)/SUMIF(SAIDAS!$D:$D,$C370,SAIDAS!$G:$G),"")</f>
        <v/>
      </c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ht="24.75" customHeight="1">
      <c r="A371" s="39"/>
      <c r="B371" s="40"/>
      <c r="C371" s="72"/>
      <c r="D371" s="40"/>
      <c r="E371" s="73"/>
      <c r="F371" s="74" t="str">
        <f>IF(SUMIF(ENTRADAS!$D:$D,$C371,ENTRADAS!$G:$G)-SUMIF(SAIDAS!$D:$D,$C371,SAIDAS!$G:$G)=0,"",(SUMIF(ENTRADAS!$D:$D,$C371,ENTRADAS!$G:$G)-SUMIF(SAIDAS!$D:$D,$C371,SAIDAS!$G:$G)))</f>
        <v/>
      </c>
      <c r="G371" s="75" t="str">
        <f>IFERROR(SUMIF(ENTRADAS!$D:$D,$C371,ENTRADAS!$I:$I)/SUMIF(ENTRADAS!$D:$D,$C371,ENTRADAS!$G:$G),"")</f>
        <v/>
      </c>
      <c r="H371" s="75" t="str">
        <f>IFERROR(SUMIF(SAIDAS!$D:$D,$C371,SAIDAS!$I:$I)/SUMIF(SAIDAS!$D:$D,$C371,SAIDAS!$G:$G),"")</f>
        <v/>
      </c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ht="24.75" customHeight="1">
      <c r="A372" s="39"/>
      <c r="B372" s="40"/>
      <c r="C372" s="72"/>
      <c r="D372" s="40"/>
      <c r="E372" s="73"/>
      <c r="F372" s="74" t="str">
        <f>IF(SUMIF(ENTRADAS!$D:$D,$C372,ENTRADAS!$G:$G)-SUMIF(SAIDAS!$D:$D,$C372,SAIDAS!$G:$G)=0,"",(SUMIF(ENTRADAS!$D:$D,$C372,ENTRADAS!$G:$G)-SUMIF(SAIDAS!$D:$D,$C372,SAIDAS!$G:$G)))</f>
        <v/>
      </c>
      <c r="G372" s="75" t="str">
        <f>IFERROR(SUMIF(ENTRADAS!$D:$D,$C372,ENTRADAS!$I:$I)/SUMIF(ENTRADAS!$D:$D,$C372,ENTRADAS!$G:$G),"")</f>
        <v/>
      </c>
      <c r="H372" s="75" t="str">
        <f>IFERROR(SUMIF(SAIDAS!$D:$D,$C372,SAIDAS!$I:$I)/SUMIF(SAIDAS!$D:$D,$C372,SAIDAS!$G:$G),"")</f>
        <v/>
      </c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ht="24.75" customHeight="1">
      <c r="A373" s="39"/>
      <c r="B373" s="40"/>
      <c r="C373" s="72"/>
      <c r="D373" s="40"/>
      <c r="E373" s="73"/>
      <c r="F373" s="74" t="str">
        <f>IF(SUMIF(ENTRADAS!$D:$D,$C373,ENTRADAS!$G:$G)-SUMIF(SAIDAS!$D:$D,$C373,SAIDAS!$G:$G)=0,"",(SUMIF(ENTRADAS!$D:$D,$C373,ENTRADAS!$G:$G)-SUMIF(SAIDAS!$D:$D,$C373,SAIDAS!$G:$G)))</f>
        <v/>
      </c>
      <c r="G373" s="75" t="str">
        <f>IFERROR(SUMIF(ENTRADAS!$D:$D,$C373,ENTRADAS!$I:$I)/SUMIF(ENTRADAS!$D:$D,$C373,ENTRADAS!$G:$G),"")</f>
        <v/>
      </c>
      <c r="H373" s="75" t="str">
        <f>IFERROR(SUMIF(SAIDAS!$D:$D,$C373,SAIDAS!$I:$I)/SUMIF(SAIDAS!$D:$D,$C373,SAIDAS!$G:$G),"")</f>
        <v/>
      </c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ht="24.75" customHeight="1">
      <c r="A374" s="39"/>
      <c r="B374" s="40"/>
      <c r="C374" s="72"/>
      <c r="D374" s="40"/>
      <c r="E374" s="73"/>
      <c r="F374" s="74" t="str">
        <f>IF(SUMIF(ENTRADAS!$D:$D,$C374,ENTRADAS!$G:$G)-SUMIF(SAIDAS!$D:$D,$C374,SAIDAS!$G:$G)=0,"",(SUMIF(ENTRADAS!$D:$D,$C374,ENTRADAS!$G:$G)-SUMIF(SAIDAS!$D:$D,$C374,SAIDAS!$G:$G)))</f>
        <v/>
      </c>
      <c r="G374" s="75" t="str">
        <f>IFERROR(SUMIF(ENTRADAS!$D:$D,$C374,ENTRADAS!$I:$I)/SUMIF(ENTRADAS!$D:$D,$C374,ENTRADAS!$G:$G),"")</f>
        <v/>
      </c>
      <c r="H374" s="75" t="str">
        <f>IFERROR(SUMIF(SAIDAS!$D:$D,$C374,SAIDAS!$I:$I)/SUMIF(SAIDAS!$D:$D,$C374,SAIDAS!$G:$G),"")</f>
        <v/>
      </c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ht="24.75" customHeight="1">
      <c r="A375" s="39"/>
      <c r="B375" s="40"/>
      <c r="C375" s="72"/>
      <c r="D375" s="40"/>
      <c r="E375" s="73"/>
      <c r="F375" s="74" t="str">
        <f>IF(SUMIF(ENTRADAS!$D:$D,$C375,ENTRADAS!$G:$G)-SUMIF(SAIDAS!$D:$D,$C375,SAIDAS!$G:$G)=0,"",(SUMIF(ENTRADAS!$D:$D,$C375,ENTRADAS!$G:$G)-SUMIF(SAIDAS!$D:$D,$C375,SAIDAS!$G:$G)))</f>
        <v/>
      </c>
      <c r="G375" s="75" t="str">
        <f>IFERROR(SUMIF(ENTRADAS!$D:$D,$C375,ENTRADAS!$I:$I)/SUMIF(ENTRADAS!$D:$D,$C375,ENTRADAS!$G:$G),"")</f>
        <v/>
      </c>
      <c r="H375" s="75" t="str">
        <f>IFERROR(SUMIF(SAIDAS!$D:$D,$C375,SAIDAS!$I:$I)/SUMIF(SAIDAS!$D:$D,$C375,SAIDAS!$G:$G),"")</f>
        <v/>
      </c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ht="24.75" customHeight="1">
      <c r="A376" s="39"/>
      <c r="B376" s="40"/>
      <c r="C376" s="72"/>
      <c r="D376" s="40"/>
      <c r="E376" s="73"/>
      <c r="F376" s="74" t="str">
        <f>IF(SUMIF(ENTRADAS!$D:$D,$C376,ENTRADAS!$G:$G)-SUMIF(SAIDAS!$D:$D,$C376,SAIDAS!$G:$G)=0,"",(SUMIF(ENTRADAS!$D:$D,$C376,ENTRADAS!$G:$G)-SUMIF(SAIDAS!$D:$D,$C376,SAIDAS!$G:$G)))</f>
        <v/>
      </c>
      <c r="G376" s="75" t="str">
        <f>IFERROR(SUMIF(ENTRADAS!$D:$D,$C376,ENTRADAS!$I:$I)/SUMIF(ENTRADAS!$D:$D,$C376,ENTRADAS!$G:$G),"")</f>
        <v/>
      </c>
      <c r="H376" s="75" t="str">
        <f>IFERROR(SUMIF(SAIDAS!$D:$D,$C376,SAIDAS!$I:$I)/SUMIF(SAIDAS!$D:$D,$C376,SAIDAS!$G:$G),"")</f>
        <v/>
      </c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ht="24.75" customHeight="1">
      <c r="A377" s="39"/>
      <c r="B377" s="40"/>
      <c r="C377" s="72"/>
      <c r="D377" s="40"/>
      <c r="E377" s="73"/>
      <c r="F377" s="74" t="str">
        <f>IF(SUMIF(ENTRADAS!$D:$D,$C377,ENTRADAS!$G:$G)-SUMIF(SAIDAS!$D:$D,$C377,SAIDAS!$G:$G)=0,"",(SUMIF(ENTRADAS!$D:$D,$C377,ENTRADAS!$G:$G)-SUMIF(SAIDAS!$D:$D,$C377,SAIDAS!$G:$G)))</f>
        <v/>
      </c>
      <c r="G377" s="75" t="str">
        <f>IFERROR(SUMIF(ENTRADAS!$D:$D,$C377,ENTRADAS!$I:$I)/SUMIF(ENTRADAS!$D:$D,$C377,ENTRADAS!$G:$G),"")</f>
        <v/>
      </c>
      <c r="H377" s="75" t="str">
        <f>IFERROR(SUMIF(SAIDAS!$D:$D,$C377,SAIDAS!$I:$I)/SUMIF(SAIDAS!$D:$D,$C377,SAIDAS!$G:$G),"")</f>
        <v/>
      </c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ht="24.75" customHeight="1">
      <c r="A378" s="39"/>
      <c r="B378" s="40"/>
      <c r="C378" s="72"/>
      <c r="D378" s="40"/>
      <c r="E378" s="73"/>
      <c r="F378" s="74" t="str">
        <f>IF(SUMIF(ENTRADAS!$D:$D,$C378,ENTRADAS!$G:$G)-SUMIF(SAIDAS!$D:$D,$C378,SAIDAS!$G:$G)=0,"",(SUMIF(ENTRADAS!$D:$D,$C378,ENTRADAS!$G:$G)-SUMIF(SAIDAS!$D:$D,$C378,SAIDAS!$G:$G)))</f>
        <v/>
      </c>
      <c r="G378" s="75" t="str">
        <f>IFERROR(SUMIF(ENTRADAS!$D:$D,$C378,ENTRADAS!$I:$I)/SUMIF(ENTRADAS!$D:$D,$C378,ENTRADAS!$G:$G),"")</f>
        <v/>
      </c>
      <c r="H378" s="75" t="str">
        <f>IFERROR(SUMIF(SAIDAS!$D:$D,$C378,SAIDAS!$I:$I)/SUMIF(SAIDAS!$D:$D,$C378,SAIDAS!$G:$G),"")</f>
        <v/>
      </c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ht="24.75" customHeight="1">
      <c r="A379" s="39"/>
      <c r="B379" s="40"/>
      <c r="C379" s="72"/>
      <c r="D379" s="40"/>
      <c r="E379" s="73"/>
      <c r="F379" s="74" t="str">
        <f>IF(SUMIF(ENTRADAS!$D:$D,$C379,ENTRADAS!$G:$G)-SUMIF(SAIDAS!$D:$D,$C379,SAIDAS!$G:$G)=0,"",(SUMIF(ENTRADAS!$D:$D,$C379,ENTRADAS!$G:$G)-SUMIF(SAIDAS!$D:$D,$C379,SAIDAS!$G:$G)))</f>
        <v/>
      </c>
      <c r="G379" s="75" t="str">
        <f>IFERROR(SUMIF(ENTRADAS!$D:$D,$C379,ENTRADAS!$I:$I)/SUMIF(ENTRADAS!$D:$D,$C379,ENTRADAS!$G:$G),"")</f>
        <v/>
      </c>
      <c r="H379" s="75" t="str">
        <f>IFERROR(SUMIF(SAIDAS!$D:$D,$C379,SAIDAS!$I:$I)/SUMIF(SAIDAS!$D:$D,$C379,SAIDAS!$G:$G),"")</f>
        <v/>
      </c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ht="24.75" customHeight="1">
      <c r="A380" s="39"/>
      <c r="B380" s="40"/>
      <c r="C380" s="72"/>
      <c r="D380" s="40"/>
      <c r="E380" s="73"/>
      <c r="F380" s="74" t="str">
        <f>IF(SUMIF(ENTRADAS!$D:$D,$C380,ENTRADAS!$G:$G)-SUMIF(SAIDAS!$D:$D,$C380,SAIDAS!$G:$G)=0,"",(SUMIF(ENTRADAS!$D:$D,$C380,ENTRADAS!$G:$G)-SUMIF(SAIDAS!$D:$D,$C380,SAIDAS!$G:$G)))</f>
        <v/>
      </c>
      <c r="G380" s="75" t="str">
        <f>IFERROR(SUMIF(ENTRADAS!$D:$D,$C380,ENTRADAS!$I:$I)/SUMIF(ENTRADAS!$D:$D,$C380,ENTRADAS!$G:$G),"")</f>
        <v/>
      </c>
      <c r="H380" s="75" t="str">
        <f>IFERROR(SUMIF(SAIDAS!$D:$D,$C380,SAIDAS!$I:$I)/SUMIF(SAIDAS!$D:$D,$C380,SAIDAS!$G:$G),"")</f>
        <v/>
      </c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ht="24.75" customHeight="1">
      <c r="A381" s="39"/>
      <c r="B381" s="40"/>
      <c r="C381" s="72"/>
      <c r="D381" s="40"/>
      <c r="E381" s="73"/>
      <c r="F381" s="74" t="str">
        <f>IF(SUMIF(ENTRADAS!$D:$D,$C381,ENTRADAS!$G:$G)-SUMIF(SAIDAS!$D:$D,$C381,SAIDAS!$G:$G)=0,"",(SUMIF(ENTRADAS!$D:$D,$C381,ENTRADAS!$G:$G)-SUMIF(SAIDAS!$D:$D,$C381,SAIDAS!$G:$G)))</f>
        <v/>
      </c>
      <c r="G381" s="75" t="str">
        <f>IFERROR(SUMIF(ENTRADAS!$D:$D,$C381,ENTRADAS!$I:$I)/SUMIF(ENTRADAS!$D:$D,$C381,ENTRADAS!$G:$G),"")</f>
        <v/>
      </c>
      <c r="H381" s="75" t="str">
        <f>IFERROR(SUMIF(SAIDAS!$D:$D,$C381,SAIDAS!$I:$I)/SUMIF(SAIDAS!$D:$D,$C381,SAIDAS!$G:$G),"")</f>
        <v/>
      </c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ht="24.75" customHeight="1">
      <c r="A382" s="39"/>
      <c r="B382" s="40"/>
      <c r="C382" s="72"/>
      <c r="D382" s="40"/>
      <c r="E382" s="73"/>
      <c r="F382" s="74" t="str">
        <f>IF(SUMIF(ENTRADAS!$D:$D,$C382,ENTRADAS!$G:$G)-SUMIF(SAIDAS!$D:$D,$C382,SAIDAS!$G:$G)=0,"",(SUMIF(ENTRADAS!$D:$D,$C382,ENTRADAS!$G:$G)-SUMIF(SAIDAS!$D:$D,$C382,SAIDAS!$G:$G)))</f>
        <v/>
      </c>
      <c r="G382" s="75" t="str">
        <f>IFERROR(SUMIF(ENTRADAS!$D:$D,$C382,ENTRADAS!$I:$I)/SUMIF(ENTRADAS!$D:$D,$C382,ENTRADAS!$G:$G),"")</f>
        <v/>
      </c>
      <c r="H382" s="75" t="str">
        <f>IFERROR(SUMIF(SAIDAS!$D:$D,$C382,SAIDAS!$I:$I)/SUMIF(SAIDAS!$D:$D,$C382,SAIDAS!$G:$G),"")</f>
        <v/>
      </c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ht="24.75" customHeight="1">
      <c r="A383" s="39"/>
      <c r="B383" s="40"/>
      <c r="C383" s="72"/>
      <c r="D383" s="40"/>
      <c r="E383" s="73"/>
      <c r="F383" s="74" t="str">
        <f>IF(SUMIF(ENTRADAS!$D:$D,$C383,ENTRADAS!$G:$G)-SUMIF(SAIDAS!$D:$D,$C383,SAIDAS!$G:$G)=0,"",(SUMIF(ENTRADAS!$D:$D,$C383,ENTRADAS!$G:$G)-SUMIF(SAIDAS!$D:$D,$C383,SAIDAS!$G:$G)))</f>
        <v/>
      </c>
      <c r="G383" s="75" t="str">
        <f>IFERROR(SUMIF(ENTRADAS!$D:$D,$C383,ENTRADAS!$I:$I)/SUMIF(ENTRADAS!$D:$D,$C383,ENTRADAS!$G:$G),"")</f>
        <v/>
      </c>
      <c r="H383" s="75" t="str">
        <f>IFERROR(SUMIF(SAIDAS!$D:$D,$C383,SAIDAS!$I:$I)/SUMIF(SAIDAS!$D:$D,$C383,SAIDAS!$G:$G),"")</f>
        <v/>
      </c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ht="24.75" customHeight="1">
      <c r="A384" s="39"/>
      <c r="B384" s="40"/>
      <c r="C384" s="72"/>
      <c r="D384" s="40"/>
      <c r="E384" s="73"/>
      <c r="F384" s="74" t="str">
        <f>IF(SUMIF(ENTRADAS!$D:$D,$C384,ENTRADAS!$G:$G)-SUMIF(SAIDAS!$D:$D,$C384,SAIDAS!$G:$G)=0,"",(SUMIF(ENTRADAS!$D:$D,$C384,ENTRADAS!$G:$G)-SUMIF(SAIDAS!$D:$D,$C384,SAIDAS!$G:$G)))</f>
        <v/>
      </c>
      <c r="G384" s="75" t="str">
        <f>IFERROR(SUMIF(ENTRADAS!$D:$D,$C384,ENTRADAS!$I:$I)/SUMIF(ENTRADAS!$D:$D,$C384,ENTRADAS!$G:$G),"")</f>
        <v/>
      </c>
      <c r="H384" s="75" t="str">
        <f>IFERROR(SUMIF(SAIDAS!$D:$D,$C384,SAIDAS!$I:$I)/SUMIF(SAIDAS!$D:$D,$C384,SAIDAS!$G:$G),"")</f>
        <v/>
      </c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ht="24.75" customHeight="1">
      <c r="A385" s="39"/>
      <c r="B385" s="40"/>
      <c r="C385" s="72"/>
      <c r="D385" s="40"/>
      <c r="E385" s="73"/>
      <c r="F385" s="74" t="str">
        <f>IF(SUMIF(ENTRADAS!$D:$D,$C385,ENTRADAS!$G:$G)-SUMIF(SAIDAS!$D:$D,$C385,SAIDAS!$G:$G)=0,"",(SUMIF(ENTRADAS!$D:$D,$C385,ENTRADAS!$G:$G)-SUMIF(SAIDAS!$D:$D,$C385,SAIDAS!$G:$G)))</f>
        <v/>
      </c>
      <c r="G385" s="75" t="str">
        <f>IFERROR(SUMIF(ENTRADAS!$D:$D,$C385,ENTRADAS!$I:$I)/SUMIF(ENTRADAS!$D:$D,$C385,ENTRADAS!$G:$G),"")</f>
        <v/>
      </c>
      <c r="H385" s="75" t="str">
        <f>IFERROR(SUMIF(SAIDAS!$D:$D,$C385,SAIDAS!$I:$I)/SUMIF(SAIDAS!$D:$D,$C385,SAIDAS!$G:$G),"")</f>
        <v/>
      </c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ht="24.75" customHeight="1">
      <c r="A386" s="39"/>
      <c r="B386" s="40"/>
      <c r="C386" s="72"/>
      <c r="D386" s="40"/>
      <c r="E386" s="73"/>
      <c r="F386" s="74" t="str">
        <f>IF(SUMIF(ENTRADAS!$D:$D,$C386,ENTRADAS!$G:$G)-SUMIF(SAIDAS!$D:$D,$C386,SAIDAS!$G:$G)=0,"",(SUMIF(ENTRADAS!$D:$D,$C386,ENTRADAS!$G:$G)-SUMIF(SAIDAS!$D:$D,$C386,SAIDAS!$G:$G)))</f>
        <v/>
      </c>
      <c r="G386" s="75" t="str">
        <f>IFERROR(SUMIF(ENTRADAS!$D:$D,$C386,ENTRADAS!$I:$I)/SUMIF(ENTRADAS!$D:$D,$C386,ENTRADAS!$G:$G),"")</f>
        <v/>
      </c>
      <c r="H386" s="75" t="str">
        <f>IFERROR(SUMIF(SAIDAS!$D:$D,$C386,SAIDAS!$I:$I)/SUMIF(SAIDAS!$D:$D,$C386,SAIDAS!$G:$G),"")</f>
        <v/>
      </c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ht="24.75" customHeight="1">
      <c r="A387" s="39"/>
      <c r="B387" s="40"/>
      <c r="C387" s="72"/>
      <c r="D387" s="40"/>
      <c r="E387" s="73"/>
      <c r="F387" s="74" t="str">
        <f>IF(SUMIF(ENTRADAS!$D:$D,$C387,ENTRADAS!$G:$G)-SUMIF(SAIDAS!$D:$D,$C387,SAIDAS!$G:$G)=0,"",(SUMIF(ENTRADAS!$D:$D,$C387,ENTRADAS!$G:$G)-SUMIF(SAIDAS!$D:$D,$C387,SAIDAS!$G:$G)))</f>
        <v/>
      </c>
      <c r="G387" s="75" t="str">
        <f>IFERROR(SUMIF(ENTRADAS!$D:$D,$C387,ENTRADAS!$I:$I)/SUMIF(ENTRADAS!$D:$D,$C387,ENTRADAS!$G:$G),"")</f>
        <v/>
      </c>
      <c r="H387" s="75" t="str">
        <f>IFERROR(SUMIF(SAIDAS!$D:$D,$C387,SAIDAS!$I:$I)/SUMIF(SAIDAS!$D:$D,$C387,SAIDAS!$G:$G),"")</f>
        <v/>
      </c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ht="24.75" customHeight="1">
      <c r="A388" s="39"/>
      <c r="B388" s="40"/>
      <c r="C388" s="72"/>
      <c r="D388" s="40"/>
      <c r="E388" s="73"/>
      <c r="F388" s="74" t="str">
        <f>IF(SUMIF(ENTRADAS!$D:$D,$C388,ENTRADAS!$G:$G)-SUMIF(SAIDAS!$D:$D,$C388,SAIDAS!$G:$G)=0,"",(SUMIF(ENTRADAS!$D:$D,$C388,ENTRADAS!$G:$G)-SUMIF(SAIDAS!$D:$D,$C388,SAIDAS!$G:$G)))</f>
        <v/>
      </c>
      <c r="G388" s="75" t="str">
        <f>IFERROR(SUMIF(ENTRADAS!$D:$D,$C388,ENTRADAS!$I:$I)/SUMIF(ENTRADAS!$D:$D,$C388,ENTRADAS!$G:$G),"")</f>
        <v/>
      </c>
      <c r="H388" s="75" t="str">
        <f>IFERROR(SUMIF(SAIDAS!$D:$D,$C388,SAIDAS!$I:$I)/SUMIF(SAIDAS!$D:$D,$C388,SAIDAS!$G:$G),"")</f>
        <v/>
      </c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ht="24.75" customHeight="1">
      <c r="A389" s="39"/>
      <c r="B389" s="40"/>
      <c r="C389" s="72"/>
      <c r="D389" s="40"/>
      <c r="E389" s="73"/>
      <c r="F389" s="74" t="str">
        <f>IF(SUMIF(ENTRADAS!$D:$D,$C389,ENTRADAS!$G:$G)-SUMIF(SAIDAS!$D:$D,$C389,SAIDAS!$G:$G)=0,"",(SUMIF(ENTRADAS!$D:$D,$C389,ENTRADAS!$G:$G)-SUMIF(SAIDAS!$D:$D,$C389,SAIDAS!$G:$G)))</f>
        <v/>
      </c>
      <c r="G389" s="75" t="str">
        <f>IFERROR(SUMIF(ENTRADAS!$D:$D,$C389,ENTRADAS!$I:$I)/SUMIF(ENTRADAS!$D:$D,$C389,ENTRADAS!$G:$G),"")</f>
        <v/>
      </c>
      <c r="H389" s="75" t="str">
        <f>IFERROR(SUMIF(SAIDAS!$D:$D,$C389,SAIDAS!$I:$I)/SUMIF(SAIDAS!$D:$D,$C389,SAIDAS!$G:$G),"")</f>
        <v/>
      </c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ht="24.75" customHeight="1">
      <c r="A390" s="39"/>
      <c r="B390" s="40"/>
      <c r="C390" s="72"/>
      <c r="D390" s="40"/>
      <c r="E390" s="73"/>
      <c r="F390" s="74" t="str">
        <f>IF(SUMIF(ENTRADAS!$D:$D,$C390,ENTRADAS!$G:$G)-SUMIF(SAIDAS!$D:$D,$C390,SAIDAS!$G:$G)=0,"",(SUMIF(ENTRADAS!$D:$D,$C390,ENTRADAS!$G:$G)-SUMIF(SAIDAS!$D:$D,$C390,SAIDAS!$G:$G)))</f>
        <v/>
      </c>
      <c r="G390" s="75" t="str">
        <f>IFERROR(SUMIF(ENTRADAS!$D:$D,$C390,ENTRADAS!$I:$I)/SUMIF(ENTRADAS!$D:$D,$C390,ENTRADAS!$G:$G),"")</f>
        <v/>
      </c>
      <c r="H390" s="75" t="str">
        <f>IFERROR(SUMIF(SAIDAS!$D:$D,$C390,SAIDAS!$I:$I)/SUMIF(SAIDAS!$D:$D,$C390,SAIDAS!$G:$G),"")</f>
        <v/>
      </c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ht="24.75" customHeight="1">
      <c r="A391" s="39"/>
      <c r="B391" s="40"/>
      <c r="C391" s="72"/>
      <c r="D391" s="40"/>
      <c r="E391" s="73"/>
      <c r="F391" s="74" t="str">
        <f>IF(SUMIF(ENTRADAS!$D:$D,$C391,ENTRADAS!$G:$G)-SUMIF(SAIDAS!$D:$D,$C391,SAIDAS!$G:$G)=0,"",(SUMIF(ENTRADAS!$D:$D,$C391,ENTRADAS!$G:$G)-SUMIF(SAIDAS!$D:$D,$C391,SAIDAS!$G:$G)))</f>
        <v/>
      </c>
      <c r="G391" s="75" t="str">
        <f>IFERROR(SUMIF(ENTRADAS!$D:$D,$C391,ENTRADAS!$I:$I)/SUMIF(ENTRADAS!$D:$D,$C391,ENTRADAS!$G:$G),"")</f>
        <v/>
      </c>
      <c r="H391" s="75" t="str">
        <f>IFERROR(SUMIF(SAIDAS!$D:$D,$C391,SAIDAS!$I:$I)/SUMIF(SAIDAS!$D:$D,$C391,SAIDAS!$G:$G),"")</f>
        <v/>
      </c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ht="24.75" customHeight="1">
      <c r="A392" s="39"/>
      <c r="B392" s="40"/>
      <c r="C392" s="72"/>
      <c r="D392" s="40"/>
      <c r="E392" s="73"/>
      <c r="F392" s="74" t="str">
        <f>IF(SUMIF(ENTRADAS!$D:$D,$C392,ENTRADAS!$G:$G)-SUMIF(SAIDAS!$D:$D,$C392,SAIDAS!$G:$G)=0,"",(SUMIF(ENTRADAS!$D:$D,$C392,ENTRADAS!$G:$G)-SUMIF(SAIDAS!$D:$D,$C392,SAIDAS!$G:$G)))</f>
        <v/>
      </c>
      <c r="G392" s="75" t="str">
        <f>IFERROR(SUMIF(ENTRADAS!$D:$D,$C392,ENTRADAS!$I:$I)/SUMIF(ENTRADAS!$D:$D,$C392,ENTRADAS!$G:$G),"")</f>
        <v/>
      </c>
      <c r="H392" s="75" t="str">
        <f>IFERROR(SUMIF(SAIDAS!$D:$D,$C392,SAIDAS!$I:$I)/SUMIF(SAIDAS!$D:$D,$C392,SAIDAS!$G:$G),"")</f>
        <v/>
      </c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ht="24.75" customHeight="1">
      <c r="A393" s="39"/>
      <c r="B393" s="40"/>
      <c r="C393" s="72"/>
      <c r="D393" s="40"/>
      <c r="E393" s="73"/>
      <c r="F393" s="74" t="str">
        <f>IF(SUMIF(ENTRADAS!$D:$D,$C393,ENTRADAS!$G:$G)-SUMIF(SAIDAS!$D:$D,$C393,SAIDAS!$G:$G)=0,"",(SUMIF(ENTRADAS!$D:$D,$C393,ENTRADAS!$G:$G)-SUMIF(SAIDAS!$D:$D,$C393,SAIDAS!$G:$G)))</f>
        <v/>
      </c>
      <c r="G393" s="75" t="str">
        <f>IFERROR(SUMIF(ENTRADAS!$D:$D,$C393,ENTRADAS!$I:$I)/SUMIF(ENTRADAS!$D:$D,$C393,ENTRADAS!$G:$G),"")</f>
        <v/>
      </c>
      <c r="H393" s="75" t="str">
        <f>IFERROR(SUMIF(SAIDAS!$D:$D,$C393,SAIDAS!$I:$I)/SUMIF(SAIDAS!$D:$D,$C393,SAIDAS!$G:$G),"")</f>
        <v/>
      </c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ht="24.75" customHeight="1">
      <c r="A394" s="39"/>
      <c r="B394" s="40"/>
      <c r="C394" s="72"/>
      <c r="D394" s="40"/>
      <c r="E394" s="73"/>
      <c r="F394" s="74" t="str">
        <f>IF(SUMIF(ENTRADAS!$D:$D,$C394,ENTRADAS!$G:$G)-SUMIF(SAIDAS!$D:$D,$C394,SAIDAS!$G:$G)=0,"",(SUMIF(ENTRADAS!$D:$D,$C394,ENTRADAS!$G:$G)-SUMIF(SAIDAS!$D:$D,$C394,SAIDAS!$G:$G)))</f>
        <v/>
      </c>
      <c r="G394" s="75" t="str">
        <f>IFERROR(SUMIF(ENTRADAS!$D:$D,$C394,ENTRADAS!$I:$I)/SUMIF(ENTRADAS!$D:$D,$C394,ENTRADAS!$G:$G),"")</f>
        <v/>
      </c>
      <c r="H394" s="75" t="str">
        <f>IFERROR(SUMIF(SAIDAS!$D:$D,$C394,SAIDAS!$I:$I)/SUMIF(SAIDAS!$D:$D,$C394,SAIDAS!$G:$G),"")</f>
        <v/>
      </c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ht="24.75" customHeight="1">
      <c r="A395" s="39"/>
      <c r="B395" s="40"/>
      <c r="C395" s="72"/>
      <c r="D395" s="40"/>
      <c r="E395" s="73"/>
      <c r="F395" s="74" t="str">
        <f>IF(SUMIF(ENTRADAS!$D:$D,$C395,ENTRADAS!$G:$G)-SUMIF(SAIDAS!$D:$D,$C395,SAIDAS!$G:$G)=0,"",(SUMIF(ENTRADAS!$D:$D,$C395,ENTRADAS!$G:$G)-SUMIF(SAIDAS!$D:$D,$C395,SAIDAS!$G:$G)))</f>
        <v/>
      </c>
      <c r="G395" s="75" t="str">
        <f>IFERROR(SUMIF(ENTRADAS!$D:$D,$C395,ENTRADAS!$I:$I)/SUMIF(ENTRADAS!$D:$D,$C395,ENTRADAS!$G:$G),"")</f>
        <v/>
      </c>
      <c r="H395" s="75" t="str">
        <f>IFERROR(SUMIF(SAIDAS!$D:$D,$C395,SAIDAS!$I:$I)/SUMIF(SAIDAS!$D:$D,$C395,SAIDAS!$G:$G),"")</f>
        <v/>
      </c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ht="24.75" customHeight="1">
      <c r="A396" s="39"/>
      <c r="B396" s="40"/>
      <c r="C396" s="72"/>
      <c r="D396" s="40"/>
      <c r="E396" s="73"/>
      <c r="F396" s="74" t="str">
        <f>IF(SUMIF(ENTRADAS!$D:$D,$C396,ENTRADAS!$G:$G)-SUMIF(SAIDAS!$D:$D,$C396,SAIDAS!$G:$G)=0,"",(SUMIF(ENTRADAS!$D:$D,$C396,ENTRADAS!$G:$G)-SUMIF(SAIDAS!$D:$D,$C396,SAIDAS!$G:$G)))</f>
        <v/>
      </c>
      <c r="G396" s="75" t="str">
        <f>IFERROR(SUMIF(ENTRADAS!$D:$D,$C396,ENTRADAS!$I:$I)/SUMIF(ENTRADAS!$D:$D,$C396,ENTRADAS!$G:$G),"")</f>
        <v/>
      </c>
      <c r="H396" s="75" t="str">
        <f>IFERROR(SUMIF(SAIDAS!$D:$D,$C396,SAIDAS!$I:$I)/SUMIF(SAIDAS!$D:$D,$C396,SAIDAS!$G:$G),"")</f>
        <v/>
      </c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ht="24.75" customHeight="1">
      <c r="A397" s="39"/>
      <c r="B397" s="40"/>
      <c r="C397" s="72"/>
      <c r="D397" s="40"/>
      <c r="E397" s="73"/>
      <c r="F397" s="74" t="str">
        <f>IF(SUMIF(ENTRADAS!$D:$D,$C397,ENTRADAS!$G:$G)-SUMIF(SAIDAS!$D:$D,$C397,SAIDAS!$G:$G)=0,"",(SUMIF(ENTRADAS!$D:$D,$C397,ENTRADAS!$G:$G)-SUMIF(SAIDAS!$D:$D,$C397,SAIDAS!$G:$G)))</f>
        <v/>
      </c>
      <c r="G397" s="75" t="str">
        <f>IFERROR(SUMIF(ENTRADAS!$D:$D,$C397,ENTRADAS!$I:$I)/SUMIF(ENTRADAS!$D:$D,$C397,ENTRADAS!$G:$G),"")</f>
        <v/>
      </c>
      <c r="H397" s="75" t="str">
        <f>IFERROR(SUMIF(SAIDAS!$D:$D,$C397,SAIDAS!$I:$I)/SUMIF(SAIDAS!$D:$D,$C397,SAIDAS!$G:$G),"")</f>
        <v/>
      </c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ht="24.75" customHeight="1">
      <c r="A398" s="39"/>
      <c r="B398" s="40"/>
      <c r="C398" s="72"/>
      <c r="D398" s="40"/>
      <c r="E398" s="73"/>
      <c r="F398" s="74" t="str">
        <f>IF(SUMIF(ENTRADAS!$D:$D,$C398,ENTRADAS!$G:$G)-SUMIF(SAIDAS!$D:$D,$C398,SAIDAS!$G:$G)=0,"",(SUMIF(ENTRADAS!$D:$D,$C398,ENTRADAS!$G:$G)-SUMIF(SAIDAS!$D:$D,$C398,SAIDAS!$G:$G)))</f>
        <v/>
      </c>
      <c r="G398" s="75" t="str">
        <f>IFERROR(SUMIF(ENTRADAS!$D:$D,$C398,ENTRADAS!$I:$I)/SUMIF(ENTRADAS!$D:$D,$C398,ENTRADAS!$G:$G),"")</f>
        <v/>
      </c>
      <c r="H398" s="75" t="str">
        <f>IFERROR(SUMIF(SAIDAS!$D:$D,$C398,SAIDAS!$I:$I)/SUMIF(SAIDAS!$D:$D,$C398,SAIDAS!$G:$G),"")</f>
        <v/>
      </c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ht="24.75" customHeight="1">
      <c r="A399" s="39"/>
      <c r="B399" s="40"/>
      <c r="C399" s="72"/>
      <c r="D399" s="40"/>
      <c r="E399" s="73"/>
      <c r="F399" s="74" t="str">
        <f>IF(SUMIF(ENTRADAS!$D:$D,$C399,ENTRADAS!$G:$G)-SUMIF(SAIDAS!$D:$D,$C399,SAIDAS!$G:$G)=0,"",(SUMIF(ENTRADAS!$D:$D,$C399,ENTRADAS!$G:$G)-SUMIF(SAIDAS!$D:$D,$C399,SAIDAS!$G:$G)))</f>
        <v/>
      </c>
      <c r="G399" s="75" t="str">
        <f>IFERROR(SUMIF(ENTRADAS!$D:$D,$C399,ENTRADAS!$I:$I)/SUMIF(ENTRADAS!$D:$D,$C399,ENTRADAS!$G:$G),"")</f>
        <v/>
      </c>
      <c r="H399" s="75" t="str">
        <f>IFERROR(SUMIF(SAIDAS!$D:$D,$C399,SAIDAS!$I:$I)/SUMIF(SAIDAS!$D:$D,$C399,SAIDAS!$G:$G),"")</f>
        <v/>
      </c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ht="24.75" customHeight="1">
      <c r="A400" s="39"/>
      <c r="B400" s="40"/>
      <c r="C400" s="72"/>
      <c r="D400" s="40"/>
      <c r="E400" s="73"/>
      <c r="F400" s="74" t="str">
        <f>IF(SUMIF(ENTRADAS!$D:$D,$C400,ENTRADAS!$G:$G)-SUMIF(SAIDAS!$D:$D,$C400,SAIDAS!$G:$G)=0,"",(SUMIF(ENTRADAS!$D:$D,$C400,ENTRADAS!$G:$G)-SUMIF(SAIDAS!$D:$D,$C400,SAIDAS!$G:$G)))</f>
        <v/>
      </c>
      <c r="G400" s="75" t="str">
        <f>IFERROR(SUMIF(ENTRADAS!$D:$D,$C400,ENTRADAS!$I:$I)/SUMIF(ENTRADAS!$D:$D,$C400,ENTRADAS!$G:$G),"")</f>
        <v/>
      </c>
      <c r="H400" s="75" t="str">
        <f>IFERROR(SUMIF(SAIDAS!$D:$D,$C400,SAIDAS!$I:$I)/SUMIF(SAIDAS!$D:$D,$C400,SAIDAS!$G:$G),"")</f>
        <v/>
      </c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ht="24.75" customHeight="1">
      <c r="A401" s="39"/>
      <c r="B401" s="40"/>
      <c r="C401" s="72"/>
      <c r="D401" s="40"/>
      <c r="E401" s="73"/>
      <c r="F401" s="74" t="str">
        <f>IF(SUMIF(ENTRADAS!$D:$D,$C401,ENTRADAS!$G:$G)-SUMIF(SAIDAS!$D:$D,$C401,SAIDAS!$G:$G)=0,"",(SUMIF(ENTRADAS!$D:$D,$C401,ENTRADAS!$G:$G)-SUMIF(SAIDAS!$D:$D,$C401,SAIDAS!$G:$G)))</f>
        <v/>
      </c>
      <c r="G401" s="75" t="str">
        <f>IFERROR(SUMIF(ENTRADAS!$D:$D,$C401,ENTRADAS!$I:$I)/SUMIF(ENTRADAS!$D:$D,$C401,ENTRADAS!$G:$G),"")</f>
        <v/>
      </c>
      <c r="H401" s="75" t="str">
        <f>IFERROR(SUMIF(SAIDAS!$D:$D,$C401,SAIDAS!$I:$I)/SUMIF(SAIDAS!$D:$D,$C401,SAIDAS!$G:$G),"")</f>
        <v/>
      </c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ht="24.75" customHeight="1">
      <c r="A402" s="39"/>
      <c r="B402" s="40"/>
      <c r="C402" s="72"/>
      <c r="D402" s="40"/>
      <c r="E402" s="73"/>
      <c r="F402" s="74" t="str">
        <f>IF(SUMIF(ENTRADAS!$D:$D,$C402,ENTRADAS!$G:$G)-SUMIF(SAIDAS!$D:$D,$C402,SAIDAS!$G:$G)=0,"",(SUMIF(ENTRADAS!$D:$D,$C402,ENTRADAS!$G:$G)-SUMIF(SAIDAS!$D:$D,$C402,SAIDAS!$G:$G)))</f>
        <v/>
      </c>
      <c r="G402" s="75" t="str">
        <f>IFERROR(SUMIF(ENTRADAS!$D:$D,$C402,ENTRADAS!$I:$I)/SUMIF(ENTRADAS!$D:$D,$C402,ENTRADAS!$G:$G),"")</f>
        <v/>
      </c>
      <c r="H402" s="75" t="str">
        <f>IFERROR(SUMIF(SAIDAS!$D:$D,$C402,SAIDAS!$I:$I)/SUMIF(SAIDAS!$D:$D,$C402,SAIDAS!$G:$G),"")</f>
        <v/>
      </c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ht="24.75" customHeight="1">
      <c r="A403" s="39"/>
      <c r="B403" s="40"/>
      <c r="C403" s="72"/>
      <c r="D403" s="40"/>
      <c r="E403" s="73"/>
      <c r="F403" s="74" t="str">
        <f>IF(SUMIF(ENTRADAS!$D:$D,$C403,ENTRADAS!$G:$G)-SUMIF(SAIDAS!$D:$D,$C403,SAIDAS!$G:$G)=0,"",(SUMIF(ENTRADAS!$D:$D,$C403,ENTRADAS!$G:$G)-SUMIF(SAIDAS!$D:$D,$C403,SAIDAS!$G:$G)))</f>
        <v/>
      </c>
      <c r="G403" s="75" t="str">
        <f>IFERROR(SUMIF(ENTRADAS!$D:$D,$C403,ENTRADAS!$I:$I)/SUMIF(ENTRADAS!$D:$D,$C403,ENTRADAS!$G:$G),"")</f>
        <v/>
      </c>
      <c r="H403" s="75" t="str">
        <f>IFERROR(SUMIF(SAIDAS!$D:$D,$C403,SAIDAS!$I:$I)/SUMIF(SAIDAS!$D:$D,$C403,SAIDAS!$G:$G),"")</f>
        <v/>
      </c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ht="24.75" customHeight="1">
      <c r="A404" s="39"/>
      <c r="B404" s="40"/>
      <c r="C404" s="72"/>
      <c r="D404" s="40"/>
      <c r="E404" s="73"/>
      <c r="F404" s="74" t="str">
        <f>IF(SUMIF(ENTRADAS!$D:$D,$C404,ENTRADAS!$G:$G)-SUMIF(SAIDAS!$D:$D,$C404,SAIDAS!$G:$G)=0,"",(SUMIF(ENTRADAS!$D:$D,$C404,ENTRADAS!$G:$G)-SUMIF(SAIDAS!$D:$D,$C404,SAIDAS!$G:$G)))</f>
        <v/>
      </c>
      <c r="G404" s="75" t="str">
        <f>IFERROR(SUMIF(ENTRADAS!$D:$D,$C404,ENTRADAS!$I:$I)/SUMIF(ENTRADAS!$D:$D,$C404,ENTRADAS!$G:$G),"")</f>
        <v/>
      </c>
      <c r="H404" s="75" t="str">
        <f>IFERROR(SUMIF(SAIDAS!$D:$D,$C404,SAIDAS!$I:$I)/SUMIF(SAIDAS!$D:$D,$C404,SAIDAS!$G:$G),"")</f>
        <v/>
      </c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ht="24.75" customHeight="1">
      <c r="A405" s="39"/>
      <c r="B405" s="40"/>
      <c r="C405" s="72"/>
      <c r="D405" s="40"/>
      <c r="E405" s="73"/>
      <c r="F405" s="74" t="str">
        <f>IF(SUMIF(ENTRADAS!$D:$D,$C405,ENTRADAS!$G:$G)-SUMIF(SAIDAS!$D:$D,$C405,SAIDAS!$G:$G)=0,"",(SUMIF(ENTRADAS!$D:$D,$C405,ENTRADAS!$G:$G)-SUMIF(SAIDAS!$D:$D,$C405,SAIDAS!$G:$G)))</f>
        <v/>
      </c>
      <c r="G405" s="75" t="str">
        <f>IFERROR(SUMIF(ENTRADAS!$D:$D,$C405,ENTRADAS!$I:$I)/SUMIF(ENTRADAS!$D:$D,$C405,ENTRADAS!$G:$G),"")</f>
        <v/>
      </c>
      <c r="H405" s="75" t="str">
        <f>IFERROR(SUMIF(SAIDAS!$D:$D,$C405,SAIDAS!$I:$I)/SUMIF(SAIDAS!$D:$D,$C405,SAIDAS!$G:$G),"")</f>
        <v/>
      </c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ht="24.75" customHeight="1">
      <c r="A406" s="39"/>
      <c r="B406" s="40"/>
      <c r="C406" s="72"/>
      <c r="D406" s="40"/>
      <c r="E406" s="73"/>
      <c r="F406" s="74" t="str">
        <f>IF(SUMIF(ENTRADAS!$D:$D,$C406,ENTRADAS!$G:$G)-SUMIF(SAIDAS!$D:$D,$C406,SAIDAS!$G:$G)=0,"",(SUMIF(ENTRADAS!$D:$D,$C406,ENTRADAS!$G:$G)-SUMIF(SAIDAS!$D:$D,$C406,SAIDAS!$G:$G)))</f>
        <v/>
      </c>
      <c r="G406" s="75" t="str">
        <f>IFERROR(SUMIF(ENTRADAS!$D:$D,$C406,ENTRADAS!$I:$I)/SUMIF(ENTRADAS!$D:$D,$C406,ENTRADAS!$G:$G),"")</f>
        <v/>
      </c>
      <c r="H406" s="75" t="str">
        <f>IFERROR(SUMIF(SAIDAS!$D:$D,$C406,SAIDAS!$I:$I)/SUMIF(SAIDAS!$D:$D,$C406,SAIDAS!$G:$G),"")</f>
        <v/>
      </c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ht="24.75" customHeight="1">
      <c r="A407" s="39"/>
      <c r="B407" s="40"/>
      <c r="C407" s="72"/>
      <c r="D407" s="40"/>
      <c r="E407" s="73"/>
      <c r="F407" s="74" t="str">
        <f>IF(SUMIF(ENTRADAS!$D:$D,$C407,ENTRADAS!$G:$G)-SUMIF(SAIDAS!$D:$D,$C407,SAIDAS!$G:$G)=0,"",(SUMIF(ENTRADAS!$D:$D,$C407,ENTRADAS!$G:$G)-SUMIF(SAIDAS!$D:$D,$C407,SAIDAS!$G:$G)))</f>
        <v/>
      </c>
      <c r="G407" s="75" t="str">
        <f>IFERROR(SUMIF(ENTRADAS!$D:$D,$C407,ENTRADAS!$I:$I)/SUMIF(ENTRADAS!$D:$D,$C407,ENTRADAS!$G:$G),"")</f>
        <v/>
      </c>
      <c r="H407" s="75" t="str">
        <f>IFERROR(SUMIF(SAIDAS!$D:$D,$C407,SAIDAS!$I:$I)/SUMIF(SAIDAS!$D:$D,$C407,SAIDAS!$G:$G),"")</f>
        <v/>
      </c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ht="24.75" customHeight="1">
      <c r="A408" s="39"/>
      <c r="B408" s="40"/>
      <c r="C408" s="72"/>
      <c r="D408" s="40"/>
      <c r="E408" s="73"/>
      <c r="F408" s="74" t="str">
        <f>IF(SUMIF(ENTRADAS!$D:$D,$C408,ENTRADAS!$G:$G)-SUMIF(SAIDAS!$D:$D,$C408,SAIDAS!$G:$G)=0,"",(SUMIF(ENTRADAS!$D:$D,$C408,ENTRADAS!$G:$G)-SUMIF(SAIDAS!$D:$D,$C408,SAIDAS!$G:$G)))</f>
        <v/>
      </c>
      <c r="G408" s="75" t="str">
        <f>IFERROR(SUMIF(ENTRADAS!$D:$D,$C408,ENTRADAS!$I:$I)/SUMIF(ENTRADAS!$D:$D,$C408,ENTRADAS!$G:$G),"")</f>
        <v/>
      </c>
      <c r="H408" s="75" t="str">
        <f>IFERROR(SUMIF(SAIDAS!$D:$D,$C408,SAIDAS!$I:$I)/SUMIF(SAIDAS!$D:$D,$C408,SAIDAS!$G:$G),"")</f>
        <v/>
      </c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ht="24.75" customHeight="1">
      <c r="A409" s="39"/>
      <c r="B409" s="40"/>
      <c r="C409" s="72"/>
      <c r="D409" s="40"/>
      <c r="E409" s="73"/>
      <c r="F409" s="74" t="str">
        <f>IF(SUMIF(ENTRADAS!$D:$D,$C409,ENTRADAS!$G:$G)-SUMIF(SAIDAS!$D:$D,$C409,SAIDAS!$G:$G)=0,"",(SUMIF(ENTRADAS!$D:$D,$C409,ENTRADAS!$G:$G)-SUMIF(SAIDAS!$D:$D,$C409,SAIDAS!$G:$G)))</f>
        <v/>
      </c>
      <c r="G409" s="75" t="str">
        <f>IFERROR(SUMIF(ENTRADAS!$D:$D,$C409,ENTRADAS!$I:$I)/SUMIF(ENTRADAS!$D:$D,$C409,ENTRADAS!$G:$G),"")</f>
        <v/>
      </c>
      <c r="H409" s="75" t="str">
        <f>IFERROR(SUMIF(SAIDAS!$D:$D,$C409,SAIDAS!$I:$I)/SUMIF(SAIDAS!$D:$D,$C409,SAIDAS!$G:$G),"")</f>
        <v/>
      </c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ht="24.75" customHeight="1">
      <c r="A410" s="39"/>
      <c r="B410" s="40"/>
      <c r="C410" s="72"/>
      <c r="D410" s="40"/>
      <c r="E410" s="73"/>
      <c r="F410" s="74" t="str">
        <f>IF(SUMIF(ENTRADAS!$D:$D,$C410,ENTRADAS!$G:$G)-SUMIF(SAIDAS!$D:$D,$C410,SAIDAS!$G:$G)=0,"",(SUMIF(ENTRADAS!$D:$D,$C410,ENTRADAS!$G:$G)-SUMIF(SAIDAS!$D:$D,$C410,SAIDAS!$G:$G)))</f>
        <v/>
      </c>
      <c r="G410" s="75" t="str">
        <f>IFERROR(SUMIF(ENTRADAS!$D:$D,$C410,ENTRADAS!$I:$I)/SUMIF(ENTRADAS!$D:$D,$C410,ENTRADAS!$G:$G),"")</f>
        <v/>
      </c>
      <c r="H410" s="75" t="str">
        <f>IFERROR(SUMIF(SAIDAS!$D:$D,$C410,SAIDAS!$I:$I)/SUMIF(SAIDAS!$D:$D,$C410,SAIDAS!$G:$G),"")</f>
        <v/>
      </c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ht="24.75" customHeight="1">
      <c r="A411" s="39"/>
      <c r="B411" s="40"/>
      <c r="C411" s="72"/>
      <c r="D411" s="40"/>
      <c r="E411" s="73"/>
      <c r="F411" s="74" t="str">
        <f>IF(SUMIF(ENTRADAS!$D:$D,$C411,ENTRADAS!$G:$G)-SUMIF(SAIDAS!$D:$D,$C411,SAIDAS!$G:$G)=0,"",(SUMIF(ENTRADAS!$D:$D,$C411,ENTRADAS!$G:$G)-SUMIF(SAIDAS!$D:$D,$C411,SAIDAS!$G:$G)))</f>
        <v/>
      </c>
      <c r="G411" s="75" t="str">
        <f>IFERROR(SUMIF(ENTRADAS!$D:$D,$C411,ENTRADAS!$I:$I)/SUMIF(ENTRADAS!$D:$D,$C411,ENTRADAS!$G:$G),"")</f>
        <v/>
      </c>
      <c r="H411" s="75" t="str">
        <f>IFERROR(SUMIF(SAIDAS!$D:$D,$C411,SAIDAS!$I:$I)/SUMIF(SAIDAS!$D:$D,$C411,SAIDAS!$G:$G),"")</f>
        <v/>
      </c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ht="24.75" customHeight="1">
      <c r="A412" s="39"/>
      <c r="B412" s="40"/>
      <c r="C412" s="72"/>
      <c r="D412" s="40"/>
      <c r="E412" s="73"/>
      <c r="F412" s="74" t="str">
        <f>IF(SUMIF(ENTRADAS!$D:$D,$C412,ENTRADAS!$G:$G)-SUMIF(SAIDAS!$D:$D,$C412,SAIDAS!$G:$G)=0,"",(SUMIF(ENTRADAS!$D:$D,$C412,ENTRADAS!$G:$G)-SUMIF(SAIDAS!$D:$D,$C412,SAIDAS!$G:$G)))</f>
        <v/>
      </c>
      <c r="G412" s="75" t="str">
        <f>IFERROR(SUMIF(ENTRADAS!$D:$D,$C412,ENTRADAS!$I:$I)/SUMIF(ENTRADAS!$D:$D,$C412,ENTRADAS!$G:$G),"")</f>
        <v/>
      </c>
      <c r="H412" s="75" t="str">
        <f>IFERROR(SUMIF(SAIDAS!$D:$D,$C412,SAIDAS!$I:$I)/SUMIF(SAIDAS!$D:$D,$C412,SAIDAS!$G:$G),"")</f>
        <v/>
      </c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ht="24.75" customHeight="1">
      <c r="A413" s="39"/>
      <c r="B413" s="40"/>
      <c r="C413" s="72"/>
      <c r="D413" s="40"/>
      <c r="E413" s="73"/>
      <c r="F413" s="74" t="str">
        <f>IF(SUMIF(ENTRADAS!$D:$D,$C413,ENTRADAS!$G:$G)-SUMIF(SAIDAS!$D:$D,$C413,SAIDAS!$G:$G)=0,"",(SUMIF(ENTRADAS!$D:$D,$C413,ENTRADAS!$G:$G)-SUMIF(SAIDAS!$D:$D,$C413,SAIDAS!$G:$G)))</f>
        <v/>
      </c>
      <c r="G413" s="75" t="str">
        <f>IFERROR(SUMIF(ENTRADAS!$D:$D,$C413,ENTRADAS!$I:$I)/SUMIF(ENTRADAS!$D:$D,$C413,ENTRADAS!$G:$G),"")</f>
        <v/>
      </c>
      <c r="H413" s="75" t="str">
        <f>IFERROR(SUMIF(SAIDAS!$D:$D,$C413,SAIDAS!$I:$I)/SUMIF(SAIDAS!$D:$D,$C413,SAIDAS!$G:$G),"")</f>
        <v/>
      </c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ht="24.75" customHeight="1">
      <c r="A414" s="39"/>
      <c r="B414" s="40"/>
      <c r="C414" s="72"/>
      <c r="D414" s="40"/>
      <c r="E414" s="73"/>
      <c r="F414" s="74" t="str">
        <f>IF(SUMIF(ENTRADAS!$D:$D,$C414,ENTRADAS!$G:$G)-SUMIF(SAIDAS!$D:$D,$C414,SAIDAS!$G:$G)=0,"",(SUMIF(ENTRADAS!$D:$D,$C414,ENTRADAS!$G:$G)-SUMIF(SAIDAS!$D:$D,$C414,SAIDAS!$G:$G)))</f>
        <v/>
      </c>
      <c r="G414" s="75" t="str">
        <f>IFERROR(SUMIF(ENTRADAS!$D:$D,$C414,ENTRADAS!$I:$I)/SUMIF(ENTRADAS!$D:$D,$C414,ENTRADAS!$G:$G),"")</f>
        <v/>
      </c>
      <c r="H414" s="75" t="str">
        <f>IFERROR(SUMIF(SAIDAS!$D:$D,$C414,SAIDAS!$I:$I)/SUMIF(SAIDAS!$D:$D,$C414,SAIDAS!$G:$G),"")</f>
        <v/>
      </c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ht="24.75" customHeight="1">
      <c r="A415" s="39"/>
      <c r="B415" s="40"/>
      <c r="C415" s="72"/>
      <c r="D415" s="40"/>
      <c r="E415" s="73"/>
      <c r="F415" s="74" t="str">
        <f>IF(SUMIF(ENTRADAS!$D:$D,$C415,ENTRADAS!$G:$G)-SUMIF(SAIDAS!$D:$D,$C415,SAIDAS!$G:$G)=0,"",(SUMIF(ENTRADAS!$D:$D,$C415,ENTRADAS!$G:$G)-SUMIF(SAIDAS!$D:$D,$C415,SAIDAS!$G:$G)))</f>
        <v/>
      </c>
      <c r="G415" s="75" t="str">
        <f>IFERROR(SUMIF(ENTRADAS!$D:$D,$C415,ENTRADAS!$I:$I)/SUMIF(ENTRADAS!$D:$D,$C415,ENTRADAS!$G:$G),"")</f>
        <v/>
      </c>
      <c r="H415" s="75" t="str">
        <f>IFERROR(SUMIF(SAIDAS!$D:$D,$C415,SAIDAS!$I:$I)/SUMIF(SAIDAS!$D:$D,$C415,SAIDAS!$G:$G),"")</f>
        <v/>
      </c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ht="24.75" customHeight="1">
      <c r="A416" s="39"/>
      <c r="B416" s="40"/>
      <c r="C416" s="72"/>
      <c r="D416" s="40"/>
      <c r="E416" s="73"/>
      <c r="F416" s="74" t="str">
        <f>IF(SUMIF(ENTRADAS!$D:$D,$C416,ENTRADAS!$G:$G)-SUMIF(SAIDAS!$D:$D,$C416,SAIDAS!$G:$G)=0,"",(SUMIF(ENTRADAS!$D:$D,$C416,ENTRADAS!$G:$G)-SUMIF(SAIDAS!$D:$D,$C416,SAIDAS!$G:$G)))</f>
        <v/>
      </c>
      <c r="G416" s="75" t="str">
        <f>IFERROR(SUMIF(ENTRADAS!$D:$D,$C416,ENTRADAS!$I:$I)/SUMIF(ENTRADAS!$D:$D,$C416,ENTRADAS!$G:$G),"")</f>
        <v/>
      </c>
      <c r="H416" s="75" t="str">
        <f>IFERROR(SUMIF(SAIDAS!$D:$D,$C416,SAIDAS!$I:$I)/SUMIF(SAIDAS!$D:$D,$C416,SAIDAS!$G:$G),"")</f>
        <v/>
      </c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ht="24.75" customHeight="1">
      <c r="A417" s="39"/>
      <c r="B417" s="40"/>
      <c r="C417" s="72"/>
      <c r="D417" s="40"/>
      <c r="E417" s="73"/>
      <c r="F417" s="74" t="str">
        <f>IF(SUMIF(ENTRADAS!$D:$D,$C417,ENTRADAS!$G:$G)-SUMIF(SAIDAS!$D:$D,$C417,SAIDAS!$G:$G)=0,"",(SUMIF(ENTRADAS!$D:$D,$C417,ENTRADAS!$G:$G)-SUMIF(SAIDAS!$D:$D,$C417,SAIDAS!$G:$G)))</f>
        <v/>
      </c>
      <c r="G417" s="75" t="str">
        <f>IFERROR(SUMIF(ENTRADAS!$D:$D,$C417,ENTRADAS!$I:$I)/SUMIF(ENTRADAS!$D:$D,$C417,ENTRADAS!$G:$G),"")</f>
        <v/>
      </c>
      <c r="H417" s="75" t="str">
        <f>IFERROR(SUMIF(SAIDAS!$D:$D,$C417,SAIDAS!$I:$I)/SUMIF(SAIDAS!$D:$D,$C417,SAIDAS!$G:$G),"")</f>
        <v/>
      </c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ht="24.75" customHeight="1">
      <c r="A418" s="39"/>
      <c r="B418" s="40"/>
      <c r="C418" s="72"/>
      <c r="D418" s="40"/>
      <c r="E418" s="73"/>
      <c r="F418" s="74" t="str">
        <f>IF(SUMIF(ENTRADAS!$D:$D,$C418,ENTRADAS!$G:$G)-SUMIF(SAIDAS!$D:$D,$C418,SAIDAS!$G:$G)=0,"",(SUMIF(ENTRADAS!$D:$D,$C418,ENTRADAS!$G:$G)-SUMIF(SAIDAS!$D:$D,$C418,SAIDAS!$G:$G)))</f>
        <v/>
      </c>
      <c r="G418" s="75" t="str">
        <f>IFERROR(SUMIF(ENTRADAS!$D:$D,$C418,ENTRADAS!$I:$I)/SUMIF(ENTRADAS!$D:$D,$C418,ENTRADAS!$G:$G),"")</f>
        <v/>
      </c>
      <c r="H418" s="75" t="str">
        <f>IFERROR(SUMIF(SAIDAS!$D:$D,$C418,SAIDAS!$I:$I)/SUMIF(SAIDAS!$D:$D,$C418,SAIDAS!$G:$G),"")</f>
        <v/>
      </c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ht="24.75" customHeight="1">
      <c r="A419" s="39"/>
      <c r="B419" s="40"/>
      <c r="C419" s="72"/>
      <c r="D419" s="40"/>
      <c r="E419" s="73"/>
      <c r="F419" s="74" t="str">
        <f>IF(SUMIF(ENTRADAS!$D:$D,$C419,ENTRADAS!$G:$G)-SUMIF(SAIDAS!$D:$D,$C419,SAIDAS!$G:$G)=0,"",(SUMIF(ENTRADAS!$D:$D,$C419,ENTRADAS!$G:$G)-SUMIF(SAIDAS!$D:$D,$C419,SAIDAS!$G:$G)))</f>
        <v/>
      </c>
      <c r="G419" s="75" t="str">
        <f>IFERROR(SUMIF(ENTRADAS!$D:$D,$C419,ENTRADAS!$I:$I)/SUMIF(ENTRADAS!$D:$D,$C419,ENTRADAS!$G:$G),"")</f>
        <v/>
      </c>
      <c r="H419" s="75" t="str">
        <f>IFERROR(SUMIF(SAIDAS!$D:$D,$C419,SAIDAS!$I:$I)/SUMIF(SAIDAS!$D:$D,$C419,SAIDAS!$G:$G),"")</f>
        <v/>
      </c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ht="24.75" customHeight="1">
      <c r="A420" s="39"/>
      <c r="B420" s="40"/>
      <c r="C420" s="72"/>
      <c r="D420" s="40"/>
      <c r="E420" s="73"/>
      <c r="F420" s="74" t="str">
        <f>IF(SUMIF(ENTRADAS!$D:$D,$C420,ENTRADAS!$G:$G)-SUMIF(SAIDAS!$D:$D,$C420,SAIDAS!$G:$G)=0,"",(SUMIF(ENTRADAS!$D:$D,$C420,ENTRADAS!$G:$G)-SUMIF(SAIDAS!$D:$D,$C420,SAIDAS!$G:$G)))</f>
        <v/>
      </c>
      <c r="G420" s="75" t="str">
        <f>IFERROR(SUMIF(ENTRADAS!$D:$D,$C420,ENTRADAS!$I:$I)/SUMIF(ENTRADAS!$D:$D,$C420,ENTRADAS!$G:$G),"")</f>
        <v/>
      </c>
      <c r="H420" s="75" t="str">
        <f>IFERROR(SUMIF(SAIDAS!$D:$D,$C420,SAIDAS!$I:$I)/SUMIF(SAIDAS!$D:$D,$C420,SAIDAS!$G:$G),"")</f>
        <v/>
      </c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ht="24.75" customHeight="1">
      <c r="A421" s="39"/>
      <c r="B421" s="40"/>
      <c r="C421" s="72"/>
      <c r="D421" s="40"/>
      <c r="E421" s="73"/>
      <c r="F421" s="74" t="str">
        <f>IF(SUMIF(ENTRADAS!$D:$D,$C421,ENTRADAS!$G:$G)-SUMIF(SAIDAS!$D:$D,$C421,SAIDAS!$G:$G)=0,"",(SUMIF(ENTRADAS!$D:$D,$C421,ENTRADAS!$G:$G)-SUMIF(SAIDAS!$D:$D,$C421,SAIDAS!$G:$G)))</f>
        <v/>
      </c>
      <c r="G421" s="75" t="str">
        <f>IFERROR(SUMIF(ENTRADAS!$D:$D,$C421,ENTRADAS!$I:$I)/SUMIF(ENTRADAS!$D:$D,$C421,ENTRADAS!$G:$G),"")</f>
        <v/>
      </c>
      <c r="H421" s="75" t="str">
        <f>IFERROR(SUMIF(SAIDAS!$D:$D,$C421,SAIDAS!$I:$I)/SUMIF(SAIDAS!$D:$D,$C421,SAIDAS!$G:$G),"")</f>
        <v/>
      </c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ht="24.75" customHeight="1">
      <c r="A422" s="39"/>
      <c r="B422" s="40"/>
      <c r="C422" s="72"/>
      <c r="D422" s="40"/>
      <c r="E422" s="73"/>
      <c r="F422" s="74" t="str">
        <f>IF(SUMIF(ENTRADAS!$D:$D,$C422,ENTRADAS!$G:$G)-SUMIF(SAIDAS!$D:$D,$C422,SAIDAS!$G:$G)=0,"",(SUMIF(ENTRADAS!$D:$D,$C422,ENTRADAS!$G:$G)-SUMIF(SAIDAS!$D:$D,$C422,SAIDAS!$G:$G)))</f>
        <v/>
      </c>
      <c r="G422" s="75" t="str">
        <f>IFERROR(SUMIF(ENTRADAS!$D:$D,$C422,ENTRADAS!$I:$I)/SUMIF(ENTRADAS!$D:$D,$C422,ENTRADAS!$G:$G),"")</f>
        <v/>
      </c>
      <c r="H422" s="75" t="str">
        <f>IFERROR(SUMIF(SAIDAS!$D:$D,$C422,SAIDAS!$I:$I)/SUMIF(SAIDAS!$D:$D,$C422,SAIDAS!$G:$G),"")</f>
        <v/>
      </c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ht="24.75" customHeight="1">
      <c r="A423" s="39"/>
      <c r="B423" s="40"/>
      <c r="C423" s="72"/>
      <c r="D423" s="40"/>
      <c r="E423" s="73"/>
      <c r="F423" s="74" t="str">
        <f>IF(SUMIF(ENTRADAS!$D:$D,$C423,ENTRADAS!$G:$G)-SUMIF(SAIDAS!$D:$D,$C423,SAIDAS!$G:$G)=0,"",(SUMIF(ENTRADAS!$D:$D,$C423,ENTRADAS!$G:$G)-SUMIF(SAIDAS!$D:$D,$C423,SAIDAS!$G:$G)))</f>
        <v/>
      </c>
      <c r="G423" s="75" t="str">
        <f>IFERROR(SUMIF(ENTRADAS!$D:$D,$C423,ENTRADAS!$I:$I)/SUMIF(ENTRADAS!$D:$D,$C423,ENTRADAS!$G:$G),"")</f>
        <v/>
      </c>
      <c r="H423" s="75" t="str">
        <f>IFERROR(SUMIF(SAIDAS!$D:$D,$C423,SAIDAS!$I:$I)/SUMIF(SAIDAS!$D:$D,$C423,SAIDAS!$G:$G),"")</f>
        <v/>
      </c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ht="24.75" customHeight="1">
      <c r="A424" s="39"/>
      <c r="B424" s="40"/>
      <c r="C424" s="72"/>
      <c r="D424" s="40"/>
      <c r="E424" s="73"/>
      <c r="F424" s="74" t="str">
        <f>IF(SUMIF(ENTRADAS!$D:$D,$C424,ENTRADAS!$G:$G)-SUMIF(SAIDAS!$D:$D,$C424,SAIDAS!$G:$G)=0,"",(SUMIF(ENTRADAS!$D:$D,$C424,ENTRADAS!$G:$G)-SUMIF(SAIDAS!$D:$D,$C424,SAIDAS!$G:$G)))</f>
        <v/>
      </c>
      <c r="G424" s="75" t="str">
        <f>IFERROR(SUMIF(ENTRADAS!$D:$D,$C424,ENTRADAS!$I:$I)/SUMIF(ENTRADAS!$D:$D,$C424,ENTRADAS!$G:$G),"")</f>
        <v/>
      </c>
      <c r="H424" s="75" t="str">
        <f>IFERROR(SUMIF(SAIDAS!$D:$D,$C424,SAIDAS!$I:$I)/SUMIF(SAIDAS!$D:$D,$C424,SAIDAS!$G:$G),"")</f>
        <v/>
      </c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ht="24.75" customHeight="1">
      <c r="A425" s="39"/>
      <c r="B425" s="40"/>
      <c r="C425" s="72"/>
      <c r="D425" s="40"/>
      <c r="E425" s="73"/>
      <c r="F425" s="74" t="str">
        <f>IF(SUMIF(ENTRADAS!$D:$D,$C425,ENTRADAS!$G:$G)-SUMIF(SAIDAS!$D:$D,$C425,SAIDAS!$G:$G)=0,"",(SUMIF(ENTRADAS!$D:$D,$C425,ENTRADAS!$G:$G)-SUMIF(SAIDAS!$D:$D,$C425,SAIDAS!$G:$G)))</f>
        <v/>
      </c>
      <c r="G425" s="75" t="str">
        <f>IFERROR(SUMIF(ENTRADAS!$D:$D,$C425,ENTRADAS!$I:$I)/SUMIF(ENTRADAS!$D:$D,$C425,ENTRADAS!$G:$G),"")</f>
        <v/>
      </c>
      <c r="H425" s="75" t="str">
        <f>IFERROR(SUMIF(SAIDAS!$D:$D,$C425,SAIDAS!$I:$I)/SUMIF(SAIDAS!$D:$D,$C425,SAIDAS!$G:$G),"")</f>
        <v/>
      </c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ht="24.75" customHeight="1">
      <c r="A426" s="39"/>
      <c r="B426" s="40"/>
      <c r="C426" s="72"/>
      <c r="D426" s="40"/>
      <c r="E426" s="73"/>
      <c r="F426" s="74" t="str">
        <f>IF(SUMIF(ENTRADAS!$D:$D,$C426,ENTRADAS!$G:$G)-SUMIF(SAIDAS!$D:$D,$C426,SAIDAS!$G:$G)=0,"",(SUMIF(ENTRADAS!$D:$D,$C426,ENTRADAS!$G:$G)-SUMIF(SAIDAS!$D:$D,$C426,SAIDAS!$G:$G)))</f>
        <v/>
      </c>
      <c r="G426" s="75" t="str">
        <f>IFERROR(SUMIF(ENTRADAS!$D:$D,$C426,ENTRADAS!$I:$I)/SUMIF(ENTRADAS!$D:$D,$C426,ENTRADAS!$G:$G),"")</f>
        <v/>
      </c>
      <c r="H426" s="75" t="str">
        <f>IFERROR(SUMIF(SAIDAS!$D:$D,$C426,SAIDAS!$I:$I)/SUMIF(SAIDAS!$D:$D,$C426,SAIDAS!$G:$G),"")</f>
        <v/>
      </c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ht="24.75" customHeight="1">
      <c r="A427" s="39"/>
      <c r="B427" s="40"/>
      <c r="C427" s="72"/>
      <c r="D427" s="40"/>
      <c r="E427" s="73"/>
      <c r="F427" s="74" t="str">
        <f>IF(SUMIF(ENTRADAS!$D:$D,$C427,ENTRADAS!$G:$G)-SUMIF(SAIDAS!$D:$D,$C427,SAIDAS!$G:$G)=0,"",(SUMIF(ENTRADAS!$D:$D,$C427,ENTRADAS!$G:$G)-SUMIF(SAIDAS!$D:$D,$C427,SAIDAS!$G:$G)))</f>
        <v/>
      </c>
      <c r="G427" s="75" t="str">
        <f>IFERROR(SUMIF(ENTRADAS!$D:$D,$C427,ENTRADAS!$I:$I)/SUMIF(ENTRADAS!$D:$D,$C427,ENTRADAS!$G:$G),"")</f>
        <v/>
      </c>
      <c r="H427" s="75" t="str">
        <f>IFERROR(SUMIF(SAIDAS!$D:$D,$C427,SAIDAS!$I:$I)/SUMIF(SAIDAS!$D:$D,$C427,SAIDAS!$G:$G),"")</f>
        <v/>
      </c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ht="24.75" customHeight="1">
      <c r="A428" s="39"/>
      <c r="B428" s="40"/>
      <c r="C428" s="72"/>
      <c r="D428" s="40"/>
      <c r="E428" s="73"/>
      <c r="F428" s="74" t="str">
        <f>IF(SUMIF(ENTRADAS!$D:$D,$C428,ENTRADAS!$G:$G)-SUMIF(SAIDAS!$D:$D,$C428,SAIDAS!$G:$G)=0,"",(SUMIF(ENTRADAS!$D:$D,$C428,ENTRADAS!$G:$G)-SUMIF(SAIDAS!$D:$D,$C428,SAIDAS!$G:$G)))</f>
        <v/>
      </c>
      <c r="G428" s="75" t="str">
        <f>IFERROR(SUMIF(ENTRADAS!$D:$D,$C428,ENTRADAS!$I:$I)/SUMIF(ENTRADAS!$D:$D,$C428,ENTRADAS!$G:$G),"")</f>
        <v/>
      </c>
      <c r="H428" s="75" t="str">
        <f>IFERROR(SUMIF(SAIDAS!$D:$D,$C428,SAIDAS!$I:$I)/SUMIF(SAIDAS!$D:$D,$C428,SAIDAS!$G:$G),"")</f>
        <v/>
      </c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ht="24.75" customHeight="1">
      <c r="A429" s="39"/>
      <c r="B429" s="40"/>
      <c r="C429" s="72"/>
      <c r="D429" s="40"/>
      <c r="E429" s="73"/>
      <c r="F429" s="74" t="str">
        <f>IF(SUMIF(ENTRADAS!$D:$D,$C429,ENTRADAS!$G:$G)-SUMIF(SAIDAS!$D:$D,$C429,SAIDAS!$G:$G)=0,"",(SUMIF(ENTRADAS!$D:$D,$C429,ENTRADAS!$G:$G)-SUMIF(SAIDAS!$D:$D,$C429,SAIDAS!$G:$G)))</f>
        <v/>
      </c>
      <c r="G429" s="75" t="str">
        <f>IFERROR(SUMIF(ENTRADAS!$D:$D,$C429,ENTRADAS!$I:$I)/SUMIF(ENTRADAS!$D:$D,$C429,ENTRADAS!$G:$G),"")</f>
        <v/>
      </c>
      <c r="H429" s="75" t="str">
        <f>IFERROR(SUMIF(SAIDAS!$D:$D,$C429,SAIDAS!$I:$I)/SUMIF(SAIDAS!$D:$D,$C429,SAIDAS!$G:$G),"")</f>
        <v/>
      </c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ht="24.75" customHeight="1">
      <c r="A430" s="39"/>
      <c r="B430" s="40"/>
      <c r="C430" s="72"/>
      <c r="D430" s="40"/>
      <c r="E430" s="73"/>
      <c r="F430" s="74" t="str">
        <f>IF(SUMIF(ENTRADAS!$D:$D,$C430,ENTRADAS!$G:$G)-SUMIF(SAIDAS!$D:$D,$C430,SAIDAS!$G:$G)=0,"",(SUMIF(ENTRADAS!$D:$D,$C430,ENTRADAS!$G:$G)-SUMIF(SAIDAS!$D:$D,$C430,SAIDAS!$G:$G)))</f>
        <v/>
      </c>
      <c r="G430" s="75" t="str">
        <f>IFERROR(SUMIF(ENTRADAS!$D:$D,$C430,ENTRADAS!$I:$I)/SUMIF(ENTRADAS!$D:$D,$C430,ENTRADAS!$G:$G),"")</f>
        <v/>
      </c>
      <c r="H430" s="75" t="str">
        <f>IFERROR(SUMIF(SAIDAS!$D:$D,$C430,SAIDAS!$I:$I)/SUMIF(SAIDAS!$D:$D,$C430,SAIDAS!$G:$G),"")</f>
        <v/>
      </c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ht="24.75" customHeight="1">
      <c r="A431" s="39"/>
      <c r="B431" s="40"/>
      <c r="C431" s="72"/>
      <c r="D431" s="40"/>
      <c r="E431" s="73"/>
      <c r="F431" s="74" t="str">
        <f>IF(SUMIF(ENTRADAS!$D:$D,$C431,ENTRADAS!$G:$G)-SUMIF(SAIDAS!$D:$D,$C431,SAIDAS!$G:$G)=0,"",(SUMIF(ENTRADAS!$D:$D,$C431,ENTRADAS!$G:$G)-SUMIF(SAIDAS!$D:$D,$C431,SAIDAS!$G:$G)))</f>
        <v/>
      </c>
      <c r="G431" s="75" t="str">
        <f>IFERROR(SUMIF(ENTRADAS!$D:$D,$C431,ENTRADAS!$I:$I)/SUMIF(ENTRADAS!$D:$D,$C431,ENTRADAS!$G:$G),"")</f>
        <v/>
      </c>
      <c r="H431" s="75" t="str">
        <f>IFERROR(SUMIF(SAIDAS!$D:$D,$C431,SAIDAS!$I:$I)/SUMIF(SAIDAS!$D:$D,$C431,SAIDAS!$G:$G),"")</f>
        <v/>
      </c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ht="24.75" customHeight="1">
      <c r="A432" s="39"/>
      <c r="B432" s="40"/>
      <c r="C432" s="72"/>
      <c r="D432" s="40"/>
      <c r="E432" s="73"/>
      <c r="F432" s="74" t="str">
        <f>IF(SUMIF(ENTRADAS!$D:$D,$C432,ENTRADAS!$G:$G)-SUMIF(SAIDAS!$D:$D,$C432,SAIDAS!$G:$G)=0,"",(SUMIF(ENTRADAS!$D:$D,$C432,ENTRADAS!$G:$G)-SUMIF(SAIDAS!$D:$D,$C432,SAIDAS!$G:$G)))</f>
        <v/>
      </c>
      <c r="G432" s="75" t="str">
        <f>IFERROR(SUMIF(ENTRADAS!$D:$D,$C432,ENTRADAS!$I:$I)/SUMIF(ENTRADAS!$D:$D,$C432,ENTRADAS!$G:$G),"")</f>
        <v/>
      </c>
      <c r="H432" s="75" t="str">
        <f>IFERROR(SUMIF(SAIDAS!$D:$D,$C432,SAIDAS!$I:$I)/SUMIF(SAIDAS!$D:$D,$C432,SAIDAS!$G:$G),"")</f>
        <v/>
      </c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ht="24.75" customHeight="1">
      <c r="A433" s="39"/>
      <c r="B433" s="40"/>
      <c r="C433" s="72"/>
      <c r="D433" s="40"/>
      <c r="E433" s="73"/>
      <c r="F433" s="74" t="str">
        <f>IF(SUMIF(ENTRADAS!$D:$D,$C433,ENTRADAS!$G:$G)-SUMIF(SAIDAS!$D:$D,$C433,SAIDAS!$G:$G)=0,"",(SUMIF(ENTRADAS!$D:$D,$C433,ENTRADAS!$G:$G)-SUMIF(SAIDAS!$D:$D,$C433,SAIDAS!$G:$G)))</f>
        <v/>
      </c>
      <c r="G433" s="75" t="str">
        <f>IFERROR(SUMIF(ENTRADAS!$D:$D,$C433,ENTRADAS!$I:$I)/SUMIF(ENTRADAS!$D:$D,$C433,ENTRADAS!$G:$G),"")</f>
        <v/>
      </c>
      <c r="H433" s="75" t="str">
        <f>IFERROR(SUMIF(SAIDAS!$D:$D,$C433,SAIDAS!$I:$I)/SUMIF(SAIDAS!$D:$D,$C433,SAIDAS!$G:$G),"")</f>
        <v/>
      </c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ht="24.75" customHeight="1">
      <c r="A434" s="39"/>
      <c r="B434" s="40"/>
      <c r="C434" s="72"/>
      <c r="D434" s="40"/>
      <c r="E434" s="73"/>
      <c r="F434" s="74" t="str">
        <f>IF(SUMIF(ENTRADAS!$D:$D,$C434,ENTRADAS!$G:$G)-SUMIF(SAIDAS!$D:$D,$C434,SAIDAS!$G:$G)=0,"",(SUMIF(ENTRADAS!$D:$D,$C434,ENTRADAS!$G:$G)-SUMIF(SAIDAS!$D:$D,$C434,SAIDAS!$G:$G)))</f>
        <v/>
      </c>
      <c r="G434" s="75" t="str">
        <f>IFERROR(SUMIF(ENTRADAS!$D:$D,$C434,ENTRADAS!$I:$I)/SUMIF(ENTRADAS!$D:$D,$C434,ENTRADAS!$G:$G),"")</f>
        <v/>
      </c>
      <c r="H434" s="75" t="str">
        <f>IFERROR(SUMIF(SAIDAS!$D:$D,$C434,SAIDAS!$I:$I)/SUMIF(SAIDAS!$D:$D,$C434,SAIDAS!$G:$G),"")</f>
        <v/>
      </c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ht="24.75" customHeight="1">
      <c r="A435" s="39"/>
      <c r="B435" s="40"/>
      <c r="C435" s="72"/>
      <c r="D435" s="40"/>
      <c r="E435" s="73"/>
      <c r="F435" s="74" t="str">
        <f>IF(SUMIF(ENTRADAS!$D:$D,$C435,ENTRADAS!$G:$G)-SUMIF(SAIDAS!$D:$D,$C435,SAIDAS!$G:$G)=0,"",(SUMIF(ENTRADAS!$D:$D,$C435,ENTRADAS!$G:$G)-SUMIF(SAIDAS!$D:$D,$C435,SAIDAS!$G:$G)))</f>
        <v/>
      </c>
      <c r="G435" s="75" t="str">
        <f>IFERROR(SUMIF(ENTRADAS!$D:$D,$C435,ENTRADAS!$I:$I)/SUMIF(ENTRADAS!$D:$D,$C435,ENTRADAS!$G:$G),"")</f>
        <v/>
      </c>
      <c r="H435" s="75" t="str">
        <f>IFERROR(SUMIF(SAIDAS!$D:$D,$C435,SAIDAS!$I:$I)/SUMIF(SAIDAS!$D:$D,$C435,SAIDAS!$G:$G),"")</f>
        <v/>
      </c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ht="24.75" customHeight="1">
      <c r="A436" s="39"/>
      <c r="B436" s="40"/>
      <c r="C436" s="72"/>
      <c r="D436" s="40"/>
      <c r="E436" s="73"/>
      <c r="F436" s="74" t="str">
        <f>IF(SUMIF(ENTRADAS!$D:$D,$C436,ENTRADAS!$G:$G)-SUMIF(SAIDAS!$D:$D,$C436,SAIDAS!$G:$G)=0,"",(SUMIF(ENTRADAS!$D:$D,$C436,ENTRADAS!$G:$G)-SUMIF(SAIDAS!$D:$D,$C436,SAIDAS!$G:$G)))</f>
        <v/>
      </c>
      <c r="G436" s="75" t="str">
        <f>IFERROR(SUMIF(ENTRADAS!$D:$D,$C436,ENTRADAS!$I:$I)/SUMIF(ENTRADAS!$D:$D,$C436,ENTRADAS!$G:$G),"")</f>
        <v/>
      </c>
      <c r="H436" s="75" t="str">
        <f>IFERROR(SUMIF(SAIDAS!$D:$D,$C436,SAIDAS!$I:$I)/SUMIF(SAIDAS!$D:$D,$C436,SAIDAS!$G:$G),"")</f>
        <v/>
      </c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ht="24.75" customHeight="1">
      <c r="A437" s="39"/>
      <c r="B437" s="40"/>
      <c r="C437" s="72"/>
      <c r="D437" s="40"/>
      <c r="E437" s="73"/>
      <c r="F437" s="74" t="str">
        <f>IF(SUMIF(ENTRADAS!$D:$D,$C437,ENTRADAS!$G:$G)-SUMIF(SAIDAS!$D:$D,$C437,SAIDAS!$G:$G)=0,"",(SUMIF(ENTRADAS!$D:$D,$C437,ENTRADAS!$G:$G)-SUMIF(SAIDAS!$D:$D,$C437,SAIDAS!$G:$G)))</f>
        <v/>
      </c>
      <c r="G437" s="75" t="str">
        <f>IFERROR(SUMIF(ENTRADAS!$D:$D,$C437,ENTRADAS!$I:$I)/SUMIF(ENTRADAS!$D:$D,$C437,ENTRADAS!$G:$G),"")</f>
        <v/>
      </c>
      <c r="H437" s="75" t="str">
        <f>IFERROR(SUMIF(SAIDAS!$D:$D,$C437,SAIDAS!$I:$I)/SUMIF(SAIDAS!$D:$D,$C437,SAIDAS!$G:$G),"")</f>
        <v/>
      </c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ht="24.75" customHeight="1">
      <c r="A438" s="39"/>
      <c r="B438" s="40"/>
      <c r="C438" s="72"/>
      <c r="D438" s="40"/>
      <c r="E438" s="73"/>
      <c r="F438" s="74" t="str">
        <f>IF(SUMIF(ENTRADAS!$D:$D,$C438,ENTRADAS!$G:$G)-SUMIF(SAIDAS!$D:$D,$C438,SAIDAS!$G:$G)=0,"",(SUMIF(ENTRADAS!$D:$D,$C438,ENTRADAS!$G:$G)-SUMIF(SAIDAS!$D:$D,$C438,SAIDAS!$G:$G)))</f>
        <v/>
      </c>
      <c r="G438" s="75" t="str">
        <f>IFERROR(SUMIF(ENTRADAS!$D:$D,$C438,ENTRADAS!$I:$I)/SUMIF(ENTRADAS!$D:$D,$C438,ENTRADAS!$G:$G),"")</f>
        <v/>
      </c>
      <c r="H438" s="75" t="str">
        <f>IFERROR(SUMIF(SAIDAS!$D:$D,$C438,SAIDAS!$I:$I)/SUMIF(SAIDAS!$D:$D,$C438,SAIDAS!$G:$G),"")</f>
        <v/>
      </c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ht="24.75" customHeight="1">
      <c r="A439" s="39"/>
      <c r="B439" s="40"/>
      <c r="C439" s="72"/>
      <c r="D439" s="40"/>
      <c r="E439" s="73"/>
      <c r="F439" s="74" t="str">
        <f>IF(SUMIF(ENTRADAS!$D:$D,$C439,ENTRADAS!$G:$G)-SUMIF(SAIDAS!$D:$D,$C439,SAIDAS!$G:$G)=0,"",(SUMIF(ENTRADAS!$D:$D,$C439,ENTRADAS!$G:$G)-SUMIF(SAIDAS!$D:$D,$C439,SAIDAS!$G:$G)))</f>
        <v/>
      </c>
      <c r="G439" s="75" t="str">
        <f>IFERROR(SUMIF(ENTRADAS!$D:$D,$C439,ENTRADAS!$I:$I)/SUMIF(ENTRADAS!$D:$D,$C439,ENTRADAS!$G:$G),"")</f>
        <v/>
      </c>
      <c r="H439" s="75" t="str">
        <f>IFERROR(SUMIF(SAIDAS!$D:$D,$C439,SAIDAS!$I:$I)/SUMIF(SAIDAS!$D:$D,$C439,SAIDAS!$G:$G),"")</f>
        <v/>
      </c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ht="24.75" customHeight="1">
      <c r="A440" s="39"/>
      <c r="B440" s="40"/>
      <c r="C440" s="72"/>
      <c r="D440" s="40"/>
      <c r="E440" s="73"/>
      <c r="F440" s="74" t="str">
        <f>IF(SUMIF(ENTRADAS!$D:$D,$C440,ENTRADAS!$G:$G)-SUMIF(SAIDAS!$D:$D,$C440,SAIDAS!$G:$G)=0,"",(SUMIF(ENTRADAS!$D:$D,$C440,ENTRADAS!$G:$G)-SUMIF(SAIDAS!$D:$D,$C440,SAIDAS!$G:$G)))</f>
        <v/>
      </c>
      <c r="G440" s="75" t="str">
        <f>IFERROR(SUMIF(ENTRADAS!$D:$D,$C440,ENTRADAS!$I:$I)/SUMIF(ENTRADAS!$D:$D,$C440,ENTRADAS!$G:$G),"")</f>
        <v/>
      </c>
      <c r="H440" s="75" t="str">
        <f>IFERROR(SUMIF(SAIDAS!$D:$D,$C440,SAIDAS!$I:$I)/SUMIF(SAIDAS!$D:$D,$C440,SAIDAS!$G:$G),"")</f>
        <v/>
      </c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ht="24.75" customHeight="1">
      <c r="A441" s="39"/>
      <c r="B441" s="40"/>
      <c r="C441" s="72"/>
      <c r="D441" s="40"/>
      <c r="E441" s="73"/>
      <c r="F441" s="74" t="str">
        <f>IF(SUMIF(ENTRADAS!$D:$D,$C441,ENTRADAS!$G:$G)-SUMIF(SAIDAS!$D:$D,$C441,SAIDAS!$G:$G)=0,"",(SUMIF(ENTRADAS!$D:$D,$C441,ENTRADAS!$G:$G)-SUMIF(SAIDAS!$D:$D,$C441,SAIDAS!$G:$G)))</f>
        <v/>
      </c>
      <c r="G441" s="75" t="str">
        <f>IFERROR(SUMIF(ENTRADAS!$D:$D,$C441,ENTRADAS!$I:$I)/SUMIF(ENTRADAS!$D:$D,$C441,ENTRADAS!$G:$G),"")</f>
        <v/>
      </c>
      <c r="H441" s="75" t="str">
        <f>IFERROR(SUMIF(SAIDAS!$D:$D,$C441,SAIDAS!$I:$I)/SUMIF(SAIDAS!$D:$D,$C441,SAIDAS!$G:$G),"")</f>
        <v/>
      </c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ht="24.75" customHeight="1">
      <c r="A442" s="39"/>
      <c r="B442" s="40"/>
      <c r="C442" s="72"/>
      <c r="D442" s="40"/>
      <c r="E442" s="73"/>
      <c r="F442" s="74" t="str">
        <f>IF(SUMIF(ENTRADAS!$D:$D,$C442,ENTRADAS!$G:$G)-SUMIF(SAIDAS!$D:$D,$C442,SAIDAS!$G:$G)=0,"",(SUMIF(ENTRADAS!$D:$D,$C442,ENTRADAS!$G:$G)-SUMIF(SAIDAS!$D:$D,$C442,SAIDAS!$G:$G)))</f>
        <v/>
      </c>
      <c r="G442" s="75" t="str">
        <f>IFERROR(SUMIF(ENTRADAS!$D:$D,$C442,ENTRADAS!$I:$I)/SUMIF(ENTRADAS!$D:$D,$C442,ENTRADAS!$G:$G),"")</f>
        <v/>
      </c>
      <c r="H442" s="75" t="str">
        <f>IFERROR(SUMIF(SAIDAS!$D:$D,$C442,SAIDAS!$I:$I)/SUMIF(SAIDAS!$D:$D,$C442,SAIDAS!$G:$G),"")</f>
        <v/>
      </c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ht="24.75" customHeight="1">
      <c r="A443" s="39"/>
      <c r="B443" s="40"/>
      <c r="C443" s="72"/>
      <c r="D443" s="40"/>
      <c r="E443" s="73"/>
      <c r="F443" s="74" t="str">
        <f>IF(SUMIF(ENTRADAS!$D:$D,$C443,ENTRADAS!$G:$G)-SUMIF(SAIDAS!$D:$D,$C443,SAIDAS!$G:$G)=0,"",(SUMIF(ENTRADAS!$D:$D,$C443,ENTRADAS!$G:$G)-SUMIF(SAIDAS!$D:$D,$C443,SAIDAS!$G:$G)))</f>
        <v/>
      </c>
      <c r="G443" s="75" t="str">
        <f>IFERROR(SUMIF(ENTRADAS!$D:$D,$C443,ENTRADAS!$I:$I)/SUMIF(ENTRADAS!$D:$D,$C443,ENTRADAS!$G:$G),"")</f>
        <v/>
      </c>
      <c r="H443" s="75" t="str">
        <f>IFERROR(SUMIF(SAIDAS!$D:$D,$C443,SAIDAS!$I:$I)/SUMIF(SAIDAS!$D:$D,$C443,SAIDAS!$G:$G),"")</f>
        <v/>
      </c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ht="24.75" customHeight="1">
      <c r="A444" s="39"/>
      <c r="B444" s="40"/>
      <c r="C444" s="72"/>
      <c r="D444" s="40"/>
      <c r="E444" s="73"/>
      <c r="F444" s="74" t="str">
        <f>IF(SUMIF(ENTRADAS!$D:$D,$C444,ENTRADAS!$G:$G)-SUMIF(SAIDAS!$D:$D,$C444,SAIDAS!$G:$G)=0,"",(SUMIF(ENTRADAS!$D:$D,$C444,ENTRADAS!$G:$G)-SUMIF(SAIDAS!$D:$D,$C444,SAIDAS!$G:$G)))</f>
        <v/>
      </c>
      <c r="G444" s="75" t="str">
        <f>IFERROR(SUMIF(ENTRADAS!$D:$D,$C444,ENTRADAS!$I:$I)/SUMIF(ENTRADAS!$D:$D,$C444,ENTRADAS!$G:$G),"")</f>
        <v/>
      </c>
      <c r="H444" s="75" t="str">
        <f>IFERROR(SUMIF(SAIDAS!$D:$D,$C444,SAIDAS!$I:$I)/SUMIF(SAIDAS!$D:$D,$C444,SAIDAS!$G:$G),"")</f>
        <v/>
      </c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ht="24.75" customHeight="1">
      <c r="A445" s="39"/>
      <c r="B445" s="40"/>
      <c r="C445" s="72"/>
      <c r="D445" s="40"/>
      <c r="E445" s="73"/>
      <c r="F445" s="74" t="str">
        <f>IF(SUMIF(ENTRADAS!$D:$D,$C445,ENTRADAS!$G:$G)-SUMIF(SAIDAS!$D:$D,$C445,SAIDAS!$G:$G)=0,"",(SUMIF(ENTRADAS!$D:$D,$C445,ENTRADAS!$G:$G)-SUMIF(SAIDAS!$D:$D,$C445,SAIDAS!$G:$G)))</f>
        <v/>
      </c>
      <c r="G445" s="75" t="str">
        <f>IFERROR(SUMIF(ENTRADAS!$D:$D,$C445,ENTRADAS!$I:$I)/SUMIF(ENTRADAS!$D:$D,$C445,ENTRADAS!$G:$G),"")</f>
        <v/>
      </c>
      <c r="H445" s="75" t="str">
        <f>IFERROR(SUMIF(SAIDAS!$D:$D,$C445,SAIDAS!$I:$I)/SUMIF(SAIDAS!$D:$D,$C445,SAIDAS!$G:$G),"")</f>
        <v/>
      </c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ht="24.75" customHeight="1">
      <c r="A446" s="39"/>
      <c r="B446" s="40"/>
      <c r="C446" s="72"/>
      <c r="D446" s="40"/>
      <c r="E446" s="73"/>
      <c r="F446" s="74" t="str">
        <f>IF(SUMIF(ENTRADAS!$D:$D,$C446,ENTRADAS!$G:$G)-SUMIF(SAIDAS!$D:$D,$C446,SAIDAS!$G:$G)=0,"",(SUMIF(ENTRADAS!$D:$D,$C446,ENTRADAS!$G:$G)-SUMIF(SAIDAS!$D:$D,$C446,SAIDAS!$G:$G)))</f>
        <v/>
      </c>
      <c r="G446" s="75" t="str">
        <f>IFERROR(SUMIF(ENTRADAS!$D:$D,$C446,ENTRADAS!$I:$I)/SUMIF(ENTRADAS!$D:$D,$C446,ENTRADAS!$G:$G),"")</f>
        <v/>
      </c>
      <c r="H446" s="75" t="str">
        <f>IFERROR(SUMIF(SAIDAS!$D:$D,$C446,SAIDAS!$I:$I)/SUMIF(SAIDAS!$D:$D,$C446,SAIDAS!$G:$G),"")</f>
        <v/>
      </c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ht="24.75" customHeight="1">
      <c r="A447" s="39"/>
      <c r="B447" s="40"/>
      <c r="C447" s="72"/>
      <c r="D447" s="40"/>
      <c r="E447" s="73"/>
      <c r="F447" s="74" t="str">
        <f>IF(SUMIF(ENTRADAS!$D:$D,$C447,ENTRADAS!$G:$G)-SUMIF(SAIDAS!$D:$D,$C447,SAIDAS!$G:$G)=0,"",(SUMIF(ENTRADAS!$D:$D,$C447,ENTRADAS!$G:$G)-SUMIF(SAIDAS!$D:$D,$C447,SAIDAS!$G:$G)))</f>
        <v/>
      </c>
      <c r="G447" s="75" t="str">
        <f>IFERROR(SUMIF(ENTRADAS!$D:$D,$C447,ENTRADAS!$I:$I)/SUMIF(ENTRADAS!$D:$D,$C447,ENTRADAS!$G:$G),"")</f>
        <v/>
      </c>
      <c r="H447" s="75" t="str">
        <f>IFERROR(SUMIF(SAIDAS!$D:$D,$C447,SAIDAS!$I:$I)/SUMIF(SAIDAS!$D:$D,$C447,SAIDAS!$G:$G),"")</f>
        <v/>
      </c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ht="24.75" customHeight="1">
      <c r="A448" s="39"/>
      <c r="B448" s="40"/>
      <c r="C448" s="72"/>
      <c r="D448" s="40"/>
      <c r="E448" s="73"/>
      <c r="F448" s="74" t="str">
        <f>IF(SUMIF(ENTRADAS!$D:$D,$C448,ENTRADAS!$G:$G)-SUMIF(SAIDAS!$D:$D,$C448,SAIDAS!$G:$G)=0,"",(SUMIF(ENTRADAS!$D:$D,$C448,ENTRADAS!$G:$G)-SUMIF(SAIDAS!$D:$D,$C448,SAIDAS!$G:$G)))</f>
        <v/>
      </c>
      <c r="G448" s="75" t="str">
        <f>IFERROR(SUMIF(ENTRADAS!$D:$D,$C448,ENTRADAS!$I:$I)/SUMIF(ENTRADAS!$D:$D,$C448,ENTRADAS!$G:$G),"")</f>
        <v/>
      </c>
      <c r="H448" s="75" t="str">
        <f>IFERROR(SUMIF(SAIDAS!$D:$D,$C448,SAIDAS!$I:$I)/SUMIF(SAIDAS!$D:$D,$C448,SAIDAS!$G:$G),"")</f>
        <v/>
      </c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ht="24.75" customHeight="1">
      <c r="A449" s="39"/>
      <c r="B449" s="40"/>
      <c r="C449" s="72"/>
      <c r="D449" s="40"/>
      <c r="E449" s="73"/>
      <c r="F449" s="74" t="str">
        <f>IF(SUMIF(ENTRADAS!$D:$D,$C449,ENTRADAS!$G:$G)-SUMIF(SAIDAS!$D:$D,$C449,SAIDAS!$G:$G)=0,"",(SUMIF(ENTRADAS!$D:$D,$C449,ENTRADAS!$G:$G)-SUMIF(SAIDAS!$D:$D,$C449,SAIDAS!$G:$G)))</f>
        <v/>
      </c>
      <c r="G449" s="75" t="str">
        <f>IFERROR(SUMIF(ENTRADAS!$D:$D,$C449,ENTRADAS!$I:$I)/SUMIF(ENTRADAS!$D:$D,$C449,ENTRADAS!$G:$G),"")</f>
        <v/>
      </c>
      <c r="H449" s="75" t="str">
        <f>IFERROR(SUMIF(SAIDAS!$D:$D,$C449,SAIDAS!$I:$I)/SUMIF(SAIDAS!$D:$D,$C449,SAIDAS!$G:$G),"")</f>
        <v/>
      </c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ht="24.75" customHeight="1">
      <c r="A450" s="39"/>
      <c r="B450" s="40"/>
      <c r="C450" s="72"/>
      <c r="D450" s="40"/>
      <c r="E450" s="73"/>
      <c r="F450" s="74" t="str">
        <f>IF(SUMIF(ENTRADAS!$D:$D,$C450,ENTRADAS!$G:$G)-SUMIF(SAIDAS!$D:$D,$C450,SAIDAS!$G:$G)=0,"",(SUMIF(ENTRADAS!$D:$D,$C450,ENTRADAS!$G:$G)-SUMIF(SAIDAS!$D:$D,$C450,SAIDAS!$G:$G)))</f>
        <v/>
      </c>
      <c r="G450" s="75" t="str">
        <f>IFERROR(SUMIF(ENTRADAS!$D:$D,$C450,ENTRADAS!$I:$I)/SUMIF(ENTRADAS!$D:$D,$C450,ENTRADAS!$G:$G),"")</f>
        <v/>
      </c>
      <c r="H450" s="75" t="str">
        <f>IFERROR(SUMIF(SAIDAS!$D:$D,$C450,SAIDAS!$I:$I)/SUMIF(SAIDAS!$D:$D,$C450,SAIDAS!$G:$G),"")</f>
        <v/>
      </c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ht="24.75" customHeight="1">
      <c r="A451" s="39"/>
      <c r="B451" s="40"/>
      <c r="C451" s="72"/>
      <c r="D451" s="40"/>
      <c r="E451" s="73"/>
      <c r="F451" s="74" t="str">
        <f>IF(SUMIF(ENTRADAS!$D:$D,$C451,ENTRADAS!$G:$G)-SUMIF(SAIDAS!$D:$D,$C451,SAIDAS!$G:$G)=0,"",(SUMIF(ENTRADAS!$D:$D,$C451,ENTRADAS!$G:$G)-SUMIF(SAIDAS!$D:$D,$C451,SAIDAS!$G:$G)))</f>
        <v/>
      </c>
      <c r="G451" s="75" t="str">
        <f>IFERROR(SUMIF(ENTRADAS!$D:$D,$C451,ENTRADAS!$I:$I)/SUMIF(ENTRADAS!$D:$D,$C451,ENTRADAS!$G:$G),"")</f>
        <v/>
      </c>
      <c r="H451" s="75" t="str">
        <f>IFERROR(SUMIF(SAIDAS!$D:$D,$C451,SAIDAS!$I:$I)/SUMIF(SAIDAS!$D:$D,$C451,SAIDAS!$G:$G),"")</f>
        <v/>
      </c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ht="24.75" customHeight="1">
      <c r="A452" s="39"/>
      <c r="B452" s="40"/>
      <c r="C452" s="72"/>
      <c r="D452" s="40"/>
      <c r="E452" s="73"/>
      <c r="F452" s="74" t="str">
        <f>IF(SUMIF(ENTRADAS!$D:$D,$C452,ENTRADAS!$G:$G)-SUMIF(SAIDAS!$D:$D,$C452,SAIDAS!$G:$G)=0,"",(SUMIF(ENTRADAS!$D:$D,$C452,ENTRADAS!$G:$G)-SUMIF(SAIDAS!$D:$D,$C452,SAIDAS!$G:$G)))</f>
        <v/>
      </c>
      <c r="G452" s="75" t="str">
        <f>IFERROR(SUMIF(ENTRADAS!$D:$D,$C452,ENTRADAS!$I:$I)/SUMIF(ENTRADAS!$D:$D,$C452,ENTRADAS!$G:$G),"")</f>
        <v/>
      </c>
      <c r="H452" s="75" t="str">
        <f>IFERROR(SUMIF(SAIDAS!$D:$D,$C452,SAIDAS!$I:$I)/SUMIF(SAIDAS!$D:$D,$C452,SAIDAS!$G:$G),"")</f>
        <v/>
      </c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ht="24.75" customHeight="1">
      <c r="A453" s="39"/>
      <c r="B453" s="40"/>
      <c r="C453" s="72"/>
      <c r="D453" s="40"/>
      <c r="E453" s="73"/>
      <c r="F453" s="74" t="str">
        <f>IF(SUMIF(ENTRADAS!$D:$D,$C453,ENTRADAS!$G:$G)-SUMIF(SAIDAS!$D:$D,$C453,SAIDAS!$G:$G)=0,"",(SUMIF(ENTRADAS!$D:$D,$C453,ENTRADAS!$G:$G)-SUMIF(SAIDAS!$D:$D,$C453,SAIDAS!$G:$G)))</f>
        <v/>
      </c>
      <c r="G453" s="75" t="str">
        <f>IFERROR(SUMIF(ENTRADAS!$D:$D,$C453,ENTRADAS!$I:$I)/SUMIF(ENTRADAS!$D:$D,$C453,ENTRADAS!$G:$G),"")</f>
        <v/>
      </c>
      <c r="H453" s="75" t="str">
        <f>IFERROR(SUMIF(SAIDAS!$D:$D,$C453,SAIDAS!$I:$I)/SUMIF(SAIDAS!$D:$D,$C453,SAIDAS!$G:$G),"")</f>
        <v/>
      </c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ht="24.75" customHeight="1">
      <c r="A454" s="39"/>
      <c r="B454" s="40"/>
      <c r="C454" s="72"/>
      <c r="D454" s="40"/>
      <c r="E454" s="73"/>
      <c r="F454" s="74" t="str">
        <f>IF(SUMIF(ENTRADAS!$D:$D,$C454,ENTRADAS!$G:$G)-SUMIF(SAIDAS!$D:$D,$C454,SAIDAS!$G:$G)=0,"",(SUMIF(ENTRADAS!$D:$D,$C454,ENTRADAS!$G:$G)-SUMIF(SAIDAS!$D:$D,$C454,SAIDAS!$G:$G)))</f>
        <v/>
      </c>
      <c r="G454" s="75" t="str">
        <f>IFERROR(SUMIF(ENTRADAS!$D:$D,$C454,ENTRADAS!$I:$I)/SUMIF(ENTRADAS!$D:$D,$C454,ENTRADAS!$G:$G),"")</f>
        <v/>
      </c>
      <c r="H454" s="75" t="str">
        <f>IFERROR(SUMIF(SAIDAS!$D:$D,$C454,SAIDAS!$I:$I)/SUMIF(SAIDAS!$D:$D,$C454,SAIDAS!$G:$G),"")</f>
        <v/>
      </c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ht="24.75" customHeight="1">
      <c r="A455" s="39"/>
      <c r="B455" s="40"/>
      <c r="C455" s="72"/>
      <c r="D455" s="40"/>
      <c r="E455" s="73"/>
      <c r="F455" s="74" t="str">
        <f>IF(SUMIF(ENTRADAS!$D:$D,$C455,ENTRADAS!$G:$G)-SUMIF(SAIDAS!$D:$D,$C455,SAIDAS!$G:$G)=0,"",(SUMIF(ENTRADAS!$D:$D,$C455,ENTRADAS!$G:$G)-SUMIF(SAIDAS!$D:$D,$C455,SAIDAS!$G:$G)))</f>
        <v/>
      </c>
      <c r="G455" s="75" t="str">
        <f>IFERROR(SUMIF(ENTRADAS!$D:$D,$C455,ENTRADAS!$I:$I)/SUMIF(ENTRADAS!$D:$D,$C455,ENTRADAS!$G:$G),"")</f>
        <v/>
      </c>
      <c r="H455" s="75" t="str">
        <f>IFERROR(SUMIF(SAIDAS!$D:$D,$C455,SAIDAS!$I:$I)/SUMIF(SAIDAS!$D:$D,$C455,SAIDAS!$G:$G),"")</f>
        <v/>
      </c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ht="24.75" customHeight="1">
      <c r="A456" s="39"/>
      <c r="B456" s="40"/>
      <c r="C456" s="72"/>
      <c r="D456" s="40"/>
      <c r="E456" s="73"/>
      <c r="F456" s="74" t="str">
        <f>IF(SUMIF(ENTRADAS!$D:$D,$C456,ENTRADAS!$G:$G)-SUMIF(SAIDAS!$D:$D,$C456,SAIDAS!$G:$G)=0,"",(SUMIF(ENTRADAS!$D:$D,$C456,ENTRADAS!$G:$G)-SUMIF(SAIDAS!$D:$D,$C456,SAIDAS!$G:$G)))</f>
        <v/>
      </c>
      <c r="G456" s="75" t="str">
        <f>IFERROR(SUMIF(ENTRADAS!$D:$D,$C456,ENTRADAS!$I:$I)/SUMIF(ENTRADAS!$D:$D,$C456,ENTRADAS!$G:$G),"")</f>
        <v/>
      </c>
      <c r="H456" s="75" t="str">
        <f>IFERROR(SUMIF(SAIDAS!$D:$D,$C456,SAIDAS!$I:$I)/SUMIF(SAIDAS!$D:$D,$C456,SAIDAS!$G:$G),"")</f>
        <v/>
      </c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ht="24.75" customHeight="1">
      <c r="A457" s="39"/>
      <c r="B457" s="40"/>
      <c r="C457" s="72"/>
      <c r="D457" s="40"/>
      <c r="E457" s="73"/>
      <c r="F457" s="74" t="str">
        <f>IF(SUMIF(ENTRADAS!$D:$D,$C457,ENTRADAS!$G:$G)-SUMIF(SAIDAS!$D:$D,$C457,SAIDAS!$G:$G)=0,"",(SUMIF(ENTRADAS!$D:$D,$C457,ENTRADAS!$G:$G)-SUMIF(SAIDAS!$D:$D,$C457,SAIDAS!$G:$G)))</f>
        <v/>
      </c>
      <c r="G457" s="75" t="str">
        <f>IFERROR(SUMIF(ENTRADAS!$D:$D,$C457,ENTRADAS!$I:$I)/SUMIF(ENTRADAS!$D:$D,$C457,ENTRADAS!$G:$G),"")</f>
        <v/>
      </c>
      <c r="H457" s="75" t="str">
        <f>IFERROR(SUMIF(SAIDAS!$D:$D,$C457,SAIDAS!$I:$I)/SUMIF(SAIDAS!$D:$D,$C457,SAIDAS!$G:$G),"")</f>
        <v/>
      </c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ht="24.75" customHeight="1">
      <c r="A458" s="39"/>
      <c r="B458" s="40"/>
      <c r="C458" s="72"/>
      <c r="D458" s="40"/>
      <c r="E458" s="73"/>
      <c r="F458" s="74" t="str">
        <f>IF(SUMIF(ENTRADAS!$D:$D,$C458,ENTRADAS!$G:$G)-SUMIF(SAIDAS!$D:$D,$C458,SAIDAS!$G:$G)=0,"",(SUMIF(ENTRADAS!$D:$D,$C458,ENTRADAS!$G:$G)-SUMIF(SAIDAS!$D:$D,$C458,SAIDAS!$G:$G)))</f>
        <v/>
      </c>
      <c r="G458" s="75" t="str">
        <f>IFERROR(SUMIF(ENTRADAS!$D:$D,$C458,ENTRADAS!$I:$I)/SUMIF(ENTRADAS!$D:$D,$C458,ENTRADAS!$G:$G),"")</f>
        <v/>
      </c>
      <c r="H458" s="75" t="str">
        <f>IFERROR(SUMIF(SAIDAS!$D:$D,$C458,SAIDAS!$I:$I)/SUMIF(SAIDAS!$D:$D,$C458,SAIDAS!$G:$G),"")</f>
        <v/>
      </c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ht="24.75" customHeight="1">
      <c r="A459" s="39"/>
      <c r="B459" s="40"/>
      <c r="C459" s="72"/>
      <c r="D459" s="40"/>
      <c r="E459" s="73"/>
      <c r="F459" s="74" t="str">
        <f>IF(SUMIF(ENTRADAS!$D:$D,$C459,ENTRADAS!$G:$G)-SUMIF(SAIDAS!$D:$D,$C459,SAIDAS!$G:$G)=0,"",(SUMIF(ENTRADAS!$D:$D,$C459,ENTRADAS!$G:$G)-SUMIF(SAIDAS!$D:$D,$C459,SAIDAS!$G:$G)))</f>
        <v/>
      </c>
      <c r="G459" s="75" t="str">
        <f>IFERROR(SUMIF(ENTRADAS!$D:$D,$C459,ENTRADAS!$I:$I)/SUMIF(ENTRADAS!$D:$D,$C459,ENTRADAS!$G:$G),"")</f>
        <v/>
      </c>
      <c r="H459" s="75" t="str">
        <f>IFERROR(SUMIF(SAIDAS!$D:$D,$C459,SAIDAS!$I:$I)/SUMIF(SAIDAS!$D:$D,$C459,SAIDAS!$G:$G),"")</f>
        <v/>
      </c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ht="24.75" customHeight="1">
      <c r="A460" s="39"/>
      <c r="B460" s="40"/>
      <c r="C460" s="72"/>
      <c r="D460" s="40"/>
      <c r="E460" s="73"/>
      <c r="F460" s="74" t="str">
        <f>IF(SUMIF(ENTRADAS!$D:$D,$C460,ENTRADAS!$G:$G)-SUMIF(SAIDAS!$D:$D,$C460,SAIDAS!$G:$G)=0,"",(SUMIF(ENTRADAS!$D:$D,$C460,ENTRADAS!$G:$G)-SUMIF(SAIDAS!$D:$D,$C460,SAIDAS!$G:$G)))</f>
        <v/>
      </c>
      <c r="G460" s="75" t="str">
        <f>IFERROR(SUMIF(ENTRADAS!$D:$D,$C460,ENTRADAS!$I:$I)/SUMIF(ENTRADAS!$D:$D,$C460,ENTRADAS!$G:$G),"")</f>
        <v/>
      </c>
      <c r="H460" s="75" t="str">
        <f>IFERROR(SUMIF(SAIDAS!$D:$D,$C460,SAIDAS!$I:$I)/SUMIF(SAIDAS!$D:$D,$C460,SAIDAS!$G:$G),"")</f>
        <v/>
      </c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ht="24.75" customHeight="1">
      <c r="A461" s="39"/>
      <c r="B461" s="40"/>
      <c r="C461" s="72"/>
      <c r="D461" s="40"/>
      <c r="E461" s="73"/>
      <c r="F461" s="74" t="str">
        <f>IF(SUMIF(ENTRADAS!$D:$D,$C461,ENTRADAS!$G:$G)-SUMIF(SAIDAS!$D:$D,$C461,SAIDAS!$G:$G)=0,"",(SUMIF(ENTRADAS!$D:$D,$C461,ENTRADAS!$G:$G)-SUMIF(SAIDAS!$D:$D,$C461,SAIDAS!$G:$G)))</f>
        <v/>
      </c>
      <c r="G461" s="75" t="str">
        <f>IFERROR(SUMIF(ENTRADAS!$D:$D,$C461,ENTRADAS!$I:$I)/SUMIF(ENTRADAS!$D:$D,$C461,ENTRADAS!$G:$G),"")</f>
        <v/>
      </c>
      <c r="H461" s="75" t="str">
        <f>IFERROR(SUMIF(SAIDAS!$D:$D,$C461,SAIDAS!$I:$I)/SUMIF(SAIDAS!$D:$D,$C461,SAIDAS!$G:$G),"")</f>
        <v/>
      </c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ht="24.75" customHeight="1">
      <c r="A462" s="39"/>
      <c r="B462" s="40"/>
      <c r="C462" s="72"/>
      <c r="D462" s="40"/>
      <c r="E462" s="73"/>
      <c r="F462" s="74" t="str">
        <f>IF(SUMIF(ENTRADAS!$D:$D,$C462,ENTRADAS!$G:$G)-SUMIF(SAIDAS!$D:$D,$C462,SAIDAS!$G:$G)=0,"",(SUMIF(ENTRADAS!$D:$D,$C462,ENTRADAS!$G:$G)-SUMIF(SAIDAS!$D:$D,$C462,SAIDAS!$G:$G)))</f>
        <v/>
      </c>
      <c r="G462" s="75" t="str">
        <f>IFERROR(SUMIF(ENTRADAS!$D:$D,$C462,ENTRADAS!$I:$I)/SUMIF(ENTRADAS!$D:$D,$C462,ENTRADAS!$G:$G),"")</f>
        <v/>
      </c>
      <c r="H462" s="75" t="str">
        <f>IFERROR(SUMIF(SAIDAS!$D:$D,$C462,SAIDAS!$I:$I)/SUMIF(SAIDAS!$D:$D,$C462,SAIDAS!$G:$G),"")</f>
        <v/>
      </c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ht="24.75" customHeight="1">
      <c r="A463" s="39"/>
      <c r="B463" s="40"/>
      <c r="C463" s="72"/>
      <c r="D463" s="40"/>
      <c r="E463" s="73"/>
      <c r="F463" s="74" t="str">
        <f>IF(SUMIF(ENTRADAS!$D:$D,$C463,ENTRADAS!$G:$G)-SUMIF(SAIDAS!$D:$D,$C463,SAIDAS!$G:$G)=0,"",(SUMIF(ENTRADAS!$D:$D,$C463,ENTRADAS!$G:$G)-SUMIF(SAIDAS!$D:$D,$C463,SAIDAS!$G:$G)))</f>
        <v/>
      </c>
      <c r="G463" s="75" t="str">
        <f>IFERROR(SUMIF(ENTRADAS!$D:$D,$C463,ENTRADAS!$I:$I)/SUMIF(ENTRADAS!$D:$D,$C463,ENTRADAS!$G:$G),"")</f>
        <v/>
      </c>
      <c r="H463" s="75" t="str">
        <f>IFERROR(SUMIF(SAIDAS!$D:$D,$C463,SAIDAS!$I:$I)/SUMIF(SAIDAS!$D:$D,$C463,SAIDAS!$G:$G),"")</f>
        <v/>
      </c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ht="24.75" customHeight="1">
      <c r="A464" s="39"/>
      <c r="B464" s="40"/>
      <c r="C464" s="72"/>
      <c r="D464" s="40"/>
      <c r="E464" s="73"/>
      <c r="F464" s="74" t="str">
        <f>IF(SUMIF(ENTRADAS!$D:$D,$C464,ENTRADAS!$G:$G)-SUMIF(SAIDAS!$D:$D,$C464,SAIDAS!$G:$G)=0,"",(SUMIF(ENTRADAS!$D:$D,$C464,ENTRADAS!$G:$G)-SUMIF(SAIDAS!$D:$D,$C464,SAIDAS!$G:$G)))</f>
        <v/>
      </c>
      <c r="G464" s="75" t="str">
        <f>IFERROR(SUMIF(ENTRADAS!$D:$D,$C464,ENTRADAS!$I:$I)/SUMIF(ENTRADAS!$D:$D,$C464,ENTRADAS!$G:$G),"")</f>
        <v/>
      </c>
      <c r="H464" s="75" t="str">
        <f>IFERROR(SUMIF(SAIDAS!$D:$D,$C464,SAIDAS!$I:$I)/SUMIF(SAIDAS!$D:$D,$C464,SAIDAS!$G:$G),"")</f>
        <v/>
      </c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ht="24.75" customHeight="1">
      <c r="A465" s="39"/>
      <c r="B465" s="40"/>
      <c r="C465" s="72"/>
      <c r="D465" s="40"/>
      <c r="E465" s="73"/>
      <c r="F465" s="74" t="str">
        <f>IF(SUMIF(ENTRADAS!$D:$D,$C465,ENTRADAS!$G:$G)-SUMIF(SAIDAS!$D:$D,$C465,SAIDAS!$G:$G)=0,"",(SUMIF(ENTRADAS!$D:$D,$C465,ENTRADAS!$G:$G)-SUMIF(SAIDAS!$D:$D,$C465,SAIDAS!$G:$G)))</f>
        <v/>
      </c>
      <c r="G465" s="75" t="str">
        <f>IFERROR(SUMIF(ENTRADAS!$D:$D,$C465,ENTRADAS!$I:$I)/SUMIF(ENTRADAS!$D:$D,$C465,ENTRADAS!$G:$G),"")</f>
        <v/>
      </c>
      <c r="H465" s="75" t="str">
        <f>IFERROR(SUMIF(SAIDAS!$D:$D,$C465,SAIDAS!$I:$I)/SUMIF(SAIDAS!$D:$D,$C465,SAIDAS!$G:$G),"")</f>
        <v/>
      </c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ht="24.75" customHeight="1">
      <c r="A466" s="39"/>
      <c r="B466" s="40"/>
      <c r="C466" s="72"/>
      <c r="D466" s="40"/>
      <c r="E466" s="73"/>
      <c r="F466" s="74" t="str">
        <f>IF(SUMIF(ENTRADAS!$D:$D,$C466,ENTRADAS!$G:$G)-SUMIF(SAIDAS!$D:$D,$C466,SAIDAS!$G:$G)=0,"",(SUMIF(ENTRADAS!$D:$D,$C466,ENTRADAS!$G:$G)-SUMIF(SAIDAS!$D:$D,$C466,SAIDAS!$G:$G)))</f>
        <v/>
      </c>
      <c r="G466" s="75" t="str">
        <f>IFERROR(SUMIF(ENTRADAS!$D:$D,$C466,ENTRADAS!$I:$I)/SUMIF(ENTRADAS!$D:$D,$C466,ENTRADAS!$G:$G),"")</f>
        <v/>
      </c>
      <c r="H466" s="75" t="str">
        <f>IFERROR(SUMIF(SAIDAS!$D:$D,$C466,SAIDAS!$I:$I)/SUMIF(SAIDAS!$D:$D,$C466,SAIDAS!$G:$G),"")</f>
        <v/>
      </c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ht="24.75" customHeight="1">
      <c r="A467" s="39"/>
      <c r="B467" s="40"/>
      <c r="C467" s="72"/>
      <c r="D467" s="40"/>
      <c r="E467" s="73"/>
      <c r="F467" s="74" t="str">
        <f>IF(SUMIF(ENTRADAS!$D:$D,$C467,ENTRADAS!$G:$G)-SUMIF(SAIDAS!$D:$D,$C467,SAIDAS!$G:$G)=0,"",(SUMIF(ENTRADAS!$D:$D,$C467,ENTRADAS!$G:$G)-SUMIF(SAIDAS!$D:$D,$C467,SAIDAS!$G:$G)))</f>
        <v/>
      </c>
      <c r="G467" s="75" t="str">
        <f>IFERROR(SUMIF(ENTRADAS!$D:$D,$C467,ENTRADAS!$I:$I)/SUMIF(ENTRADAS!$D:$D,$C467,ENTRADAS!$G:$G),"")</f>
        <v/>
      </c>
      <c r="H467" s="75" t="str">
        <f>IFERROR(SUMIF(SAIDAS!$D:$D,$C467,SAIDAS!$I:$I)/SUMIF(SAIDAS!$D:$D,$C467,SAIDAS!$G:$G),"")</f>
        <v/>
      </c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ht="24.75" customHeight="1">
      <c r="A468" s="39"/>
      <c r="B468" s="40"/>
      <c r="C468" s="72"/>
      <c r="D468" s="40"/>
      <c r="E468" s="73"/>
      <c r="F468" s="74" t="str">
        <f>IF(SUMIF(ENTRADAS!$D:$D,$C468,ENTRADAS!$G:$G)-SUMIF(SAIDAS!$D:$D,$C468,SAIDAS!$G:$G)=0,"",(SUMIF(ENTRADAS!$D:$D,$C468,ENTRADAS!$G:$G)-SUMIF(SAIDAS!$D:$D,$C468,SAIDAS!$G:$G)))</f>
        <v/>
      </c>
      <c r="G468" s="75" t="str">
        <f>IFERROR(SUMIF(ENTRADAS!$D:$D,$C468,ENTRADAS!$I:$I)/SUMIF(ENTRADAS!$D:$D,$C468,ENTRADAS!$G:$G),"")</f>
        <v/>
      </c>
      <c r="H468" s="75" t="str">
        <f>IFERROR(SUMIF(SAIDAS!$D:$D,$C468,SAIDAS!$I:$I)/SUMIF(SAIDAS!$D:$D,$C468,SAIDAS!$G:$G),"")</f>
        <v/>
      </c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ht="24.75" customHeight="1">
      <c r="A469" s="39"/>
      <c r="B469" s="40"/>
      <c r="C469" s="72"/>
      <c r="D469" s="40"/>
      <c r="E469" s="73"/>
      <c r="F469" s="74" t="str">
        <f>IF(SUMIF(ENTRADAS!$D:$D,$C469,ENTRADAS!$G:$G)-SUMIF(SAIDAS!$D:$D,$C469,SAIDAS!$G:$G)=0,"",(SUMIF(ENTRADAS!$D:$D,$C469,ENTRADAS!$G:$G)-SUMIF(SAIDAS!$D:$D,$C469,SAIDAS!$G:$G)))</f>
        <v/>
      </c>
      <c r="G469" s="75" t="str">
        <f>IFERROR(SUMIF(ENTRADAS!$D:$D,$C469,ENTRADAS!$I:$I)/SUMIF(ENTRADAS!$D:$D,$C469,ENTRADAS!$G:$G),"")</f>
        <v/>
      </c>
      <c r="H469" s="75" t="str">
        <f>IFERROR(SUMIF(SAIDAS!$D:$D,$C469,SAIDAS!$I:$I)/SUMIF(SAIDAS!$D:$D,$C469,SAIDAS!$G:$G),"")</f>
        <v/>
      </c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ht="24.75" customHeight="1">
      <c r="A470" s="39"/>
      <c r="B470" s="40"/>
      <c r="C470" s="72"/>
      <c r="D470" s="40"/>
      <c r="E470" s="73"/>
      <c r="F470" s="74" t="str">
        <f>IF(SUMIF(ENTRADAS!$D:$D,$C470,ENTRADAS!$G:$G)-SUMIF(SAIDAS!$D:$D,$C470,SAIDAS!$G:$G)=0,"",(SUMIF(ENTRADAS!$D:$D,$C470,ENTRADAS!$G:$G)-SUMIF(SAIDAS!$D:$D,$C470,SAIDAS!$G:$G)))</f>
        <v/>
      </c>
      <c r="G470" s="75" t="str">
        <f>IFERROR(SUMIF(ENTRADAS!$D:$D,$C470,ENTRADAS!$I:$I)/SUMIF(ENTRADAS!$D:$D,$C470,ENTRADAS!$G:$G),"")</f>
        <v/>
      </c>
      <c r="H470" s="75" t="str">
        <f>IFERROR(SUMIF(SAIDAS!$D:$D,$C470,SAIDAS!$I:$I)/SUMIF(SAIDAS!$D:$D,$C470,SAIDAS!$G:$G),"")</f>
        <v/>
      </c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ht="24.75" customHeight="1">
      <c r="A471" s="39"/>
      <c r="B471" s="40"/>
      <c r="C471" s="72"/>
      <c r="D471" s="40"/>
      <c r="E471" s="73"/>
      <c r="F471" s="74" t="str">
        <f>IF(SUMIF(ENTRADAS!$D:$D,$C471,ENTRADAS!$G:$G)-SUMIF(SAIDAS!$D:$D,$C471,SAIDAS!$G:$G)=0,"",(SUMIF(ENTRADAS!$D:$D,$C471,ENTRADAS!$G:$G)-SUMIF(SAIDAS!$D:$D,$C471,SAIDAS!$G:$G)))</f>
        <v/>
      </c>
      <c r="G471" s="75" t="str">
        <f>IFERROR(SUMIF(ENTRADAS!$D:$D,$C471,ENTRADAS!$I:$I)/SUMIF(ENTRADAS!$D:$D,$C471,ENTRADAS!$G:$G),"")</f>
        <v/>
      </c>
      <c r="H471" s="75" t="str">
        <f>IFERROR(SUMIF(SAIDAS!$D:$D,$C471,SAIDAS!$I:$I)/SUMIF(SAIDAS!$D:$D,$C471,SAIDAS!$G:$G),"")</f>
        <v/>
      </c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ht="24.75" customHeight="1">
      <c r="A472" s="39"/>
      <c r="B472" s="40"/>
      <c r="C472" s="72"/>
      <c r="D472" s="40"/>
      <c r="E472" s="73"/>
      <c r="F472" s="74" t="str">
        <f>IF(SUMIF(ENTRADAS!$D:$D,$C472,ENTRADAS!$G:$G)-SUMIF(SAIDAS!$D:$D,$C472,SAIDAS!$G:$G)=0,"",(SUMIF(ENTRADAS!$D:$D,$C472,ENTRADAS!$G:$G)-SUMIF(SAIDAS!$D:$D,$C472,SAIDAS!$G:$G)))</f>
        <v/>
      </c>
      <c r="G472" s="75" t="str">
        <f>IFERROR(SUMIF(ENTRADAS!$D:$D,$C472,ENTRADAS!$I:$I)/SUMIF(ENTRADAS!$D:$D,$C472,ENTRADAS!$G:$G),"")</f>
        <v/>
      </c>
      <c r="H472" s="75" t="str">
        <f>IFERROR(SUMIF(SAIDAS!$D:$D,$C472,SAIDAS!$I:$I)/SUMIF(SAIDAS!$D:$D,$C472,SAIDAS!$G:$G),"")</f>
        <v/>
      </c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ht="24.75" customHeight="1">
      <c r="A473" s="39"/>
      <c r="B473" s="40"/>
      <c r="C473" s="72"/>
      <c r="D473" s="40"/>
      <c r="E473" s="73"/>
      <c r="F473" s="74" t="str">
        <f>IF(SUMIF(ENTRADAS!$D:$D,$C473,ENTRADAS!$G:$G)-SUMIF(SAIDAS!$D:$D,$C473,SAIDAS!$G:$G)=0,"",(SUMIF(ENTRADAS!$D:$D,$C473,ENTRADAS!$G:$G)-SUMIF(SAIDAS!$D:$D,$C473,SAIDAS!$G:$G)))</f>
        <v/>
      </c>
      <c r="G473" s="75" t="str">
        <f>IFERROR(SUMIF(ENTRADAS!$D:$D,$C473,ENTRADAS!$I:$I)/SUMIF(ENTRADAS!$D:$D,$C473,ENTRADAS!$G:$G),"")</f>
        <v/>
      </c>
      <c r="H473" s="75" t="str">
        <f>IFERROR(SUMIF(SAIDAS!$D:$D,$C473,SAIDAS!$I:$I)/SUMIF(SAIDAS!$D:$D,$C473,SAIDAS!$G:$G),"")</f>
        <v/>
      </c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ht="24.75" customHeight="1">
      <c r="A474" s="39"/>
      <c r="B474" s="40"/>
      <c r="C474" s="72"/>
      <c r="D474" s="40"/>
      <c r="E474" s="73"/>
      <c r="F474" s="74" t="str">
        <f>IF(SUMIF(ENTRADAS!$D:$D,$C474,ENTRADAS!$G:$G)-SUMIF(SAIDAS!$D:$D,$C474,SAIDAS!$G:$G)=0,"",(SUMIF(ENTRADAS!$D:$D,$C474,ENTRADAS!$G:$G)-SUMIF(SAIDAS!$D:$D,$C474,SAIDAS!$G:$G)))</f>
        <v/>
      </c>
      <c r="G474" s="75" t="str">
        <f>IFERROR(SUMIF(ENTRADAS!$D:$D,$C474,ENTRADAS!$I:$I)/SUMIF(ENTRADAS!$D:$D,$C474,ENTRADAS!$G:$G),"")</f>
        <v/>
      </c>
      <c r="H474" s="75" t="str">
        <f>IFERROR(SUMIF(SAIDAS!$D:$D,$C474,SAIDAS!$I:$I)/SUMIF(SAIDAS!$D:$D,$C474,SAIDAS!$G:$G),"")</f>
        <v/>
      </c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ht="24.75" customHeight="1">
      <c r="A475" s="39"/>
      <c r="B475" s="40"/>
      <c r="C475" s="72"/>
      <c r="D475" s="40"/>
      <c r="E475" s="73"/>
      <c r="F475" s="74" t="str">
        <f>IF(SUMIF(ENTRADAS!$D:$D,$C475,ENTRADAS!$G:$G)-SUMIF(SAIDAS!$D:$D,$C475,SAIDAS!$G:$G)=0,"",(SUMIF(ENTRADAS!$D:$D,$C475,ENTRADAS!$G:$G)-SUMIF(SAIDAS!$D:$D,$C475,SAIDAS!$G:$G)))</f>
        <v/>
      </c>
      <c r="G475" s="75" t="str">
        <f>IFERROR(SUMIF(ENTRADAS!$D:$D,$C475,ENTRADAS!$I:$I)/SUMIF(ENTRADAS!$D:$D,$C475,ENTRADAS!$G:$G),"")</f>
        <v/>
      </c>
      <c r="H475" s="75" t="str">
        <f>IFERROR(SUMIF(SAIDAS!$D:$D,$C475,SAIDAS!$I:$I)/SUMIF(SAIDAS!$D:$D,$C475,SAIDAS!$G:$G),"")</f>
        <v/>
      </c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ht="24.75" customHeight="1">
      <c r="A476" s="39"/>
      <c r="B476" s="40"/>
      <c r="C476" s="72"/>
      <c r="D476" s="40"/>
      <c r="E476" s="73"/>
      <c r="F476" s="74" t="str">
        <f>IF(SUMIF(ENTRADAS!$D:$D,$C476,ENTRADAS!$G:$G)-SUMIF(SAIDAS!$D:$D,$C476,SAIDAS!$G:$G)=0,"",(SUMIF(ENTRADAS!$D:$D,$C476,ENTRADAS!$G:$G)-SUMIF(SAIDAS!$D:$D,$C476,SAIDAS!$G:$G)))</f>
        <v/>
      </c>
      <c r="G476" s="75" t="str">
        <f>IFERROR(SUMIF(ENTRADAS!$D:$D,$C476,ENTRADAS!$I:$I)/SUMIF(ENTRADAS!$D:$D,$C476,ENTRADAS!$G:$G),"")</f>
        <v/>
      </c>
      <c r="H476" s="75" t="str">
        <f>IFERROR(SUMIF(SAIDAS!$D:$D,$C476,SAIDAS!$I:$I)/SUMIF(SAIDAS!$D:$D,$C476,SAIDAS!$G:$G),"")</f>
        <v/>
      </c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ht="24.75" customHeight="1">
      <c r="A477" s="39"/>
      <c r="B477" s="40"/>
      <c r="C477" s="72"/>
      <c r="D477" s="40"/>
      <c r="E477" s="73"/>
      <c r="F477" s="74" t="str">
        <f>IF(SUMIF(ENTRADAS!$D:$D,$C477,ENTRADAS!$G:$G)-SUMIF(SAIDAS!$D:$D,$C477,SAIDAS!$G:$G)=0,"",(SUMIF(ENTRADAS!$D:$D,$C477,ENTRADAS!$G:$G)-SUMIF(SAIDAS!$D:$D,$C477,SAIDAS!$G:$G)))</f>
        <v/>
      </c>
      <c r="G477" s="75" t="str">
        <f>IFERROR(SUMIF(ENTRADAS!$D:$D,$C477,ENTRADAS!$I:$I)/SUMIF(ENTRADAS!$D:$D,$C477,ENTRADAS!$G:$G),"")</f>
        <v/>
      </c>
      <c r="H477" s="75" t="str">
        <f>IFERROR(SUMIF(SAIDAS!$D:$D,$C477,SAIDAS!$I:$I)/SUMIF(SAIDAS!$D:$D,$C477,SAIDAS!$G:$G),"")</f>
        <v/>
      </c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ht="24.75" customHeight="1">
      <c r="A478" s="39"/>
      <c r="B478" s="40"/>
      <c r="C478" s="72"/>
      <c r="D478" s="40"/>
      <c r="E478" s="73"/>
      <c r="F478" s="74" t="str">
        <f>IF(SUMIF(ENTRADAS!$D:$D,$C478,ENTRADAS!$G:$G)-SUMIF(SAIDAS!$D:$D,$C478,SAIDAS!$G:$G)=0,"",(SUMIF(ENTRADAS!$D:$D,$C478,ENTRADAS!$G:$G)-SUMIF(SAIDAS!$D:$D,$C478,SAIDAS!$G:$G)))</f>
        <v/>
      </c>
      <c r="G478" s="75" t="str">
        <f>IFERROR(SUMIF(ENTRADAS!$D:$D,$C478,ENTRADAS!$I:$I)/SUMIF(ENTRADAS!$D:$D,$C478,ENTRADAS!$G:$G),"")</f>
        <v/>
      </c>
      <c r="H478" s="75" t="str">
        <f>IFERROR(SUMIF(SAIDAS!$D:$D,$C478,SAIDAS!$I:$I)/SUMIF(SAIDAS!$D:$D,$C478,SAIDAS!$G:$G),"")</f>
        <v/>
      </c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ht="24.75" customHeight="1">
      <c r="A479" s="39"/>
      <c r="B479" s="40"/>
      <c r="C479" s="72"/>
      <c r="D479" s="40"/>
      <c r="E479" s="73"/>
      <c r="F479" s="74" t="str">
        <f>IF(SUMIF(ENTRADAS!$D:$D,$C479,ENTRADAS!$G:$G)-SUMIF(SAIDAS!$D:$D,$C479,SAIDAS!$G:$G)=0,"",(SUMIF(ENTRADAS!$D:$D,$C479,ENTRADAS!$G:$G)-SUMIF(SAIDAS!$D:$D,$C479,SAIDAS!$G:$G)))</f>
        <v/>
      </c>
      <c r="G479" s="75" t="str">
        <f>IFERROR(SUMIF(ENTRADAS!$D:$D,$C479,ENTRADAS!$I:$I)/SUMIF(ENTRADAS!$D:$D,$C479,ENTRADAS!$G:$G),"")</f>
        <v/>
      </c>
      <c r="H479" s="75" t="str">
        <f>IFERROR(SUMIF(SAIDAS!$D:$D,$C479,SAIDAS!$I:$I)/SUMIF(SAIDAS!$D:$D,$C479,SAIDAS!$G:$G),"")</f>
        <v/>
      </c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ht="24.75" customHeight="1">
      <c r="A480" s="39"/>
      <c r="B480" s="40"/>
      <c r="C480" s="72"/>
      <c r="D480" s="40"/>
      <c r="E480" s="73"/>
      <c r="F480" s="74" t="str">
        <f>IF(SUMIF(ENTRADAS!$D:$D,$C480,ENTRADAS!$G:$G)-SUMIF(SAIDAS!$D:$D,$C480,SAIDAS!$G:$G)=0,"",(SUMIF(ENTRADAS!$D:$D,$C480,ENTRADAS!$G:$G)-SUMIF(SAIDAS!$D:$D,$C480,SAIDAS!$G:$G)))</f>
        <v/>
      </c>
      <c r="G480" s="75" t="str">
        <f>IFERROR(SUMIF(ENTRADAS!$D:$D,$C480,ENTRADAS!$I:$I)/SUMIF(ENTRADAS!$D:$D,$C480,ENTRADAS!$G:$G),"")</f>
        <v/>
      </c>
      <c r="H480" s="75" t="str">
        <f>IFERROR(SUMIF(SAIDAS!$D:$D,$C480,SAIDAS!$I:$I)/SUMIF(SAIDAS!$D:$D,$C480,SAIDAS!$G:$G),"")</f>
        <v/>
      </c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ht="24.75" customHeight="1">
      <c r="A481" s="39"/>
      <c r="B481" s="40"/>
      <c r="C481" s="72"/>
      <c r="D481" s="40"/>
      <c r="E481" s="73"/>
      <c r="F481" s="74" t="str">
        <f>IF(SUMIF(ENTRADAS!$D:$D,$C481,ENTRADAS!$G:$G)-SUMIF(SAIDAS!$D:$D,$C481,SAIDAS!$G:$G)=0,"",(SUMIF(ENTRADAS!$D:$D,$C481,ENTRADAS!$G:$G)-SUMIF(SAIDAS!$D:$D,$C481,SAIDAS!$G:$G)))</f>
        <v/>
      </c>
      <c r="G481" s="75" t="str">
        <f>IFERROR(SUMIF(ENTRADAS!$D:$D,$C481,ENTRADAS!$I:$I)/SUMIF(ENTRADAS!$D:$D,$C481,ENTRADAS!$G:$G),"")</f>
        <v/>
      </c>
      <c r="H481" s="75" t="str">
        <f>IFERROR(SUMIF(SAIDAS!$D:$D,$C481,SAIDAS!$I:$I)/SUMIF(SAIDAS!$D:$D,$C481,SAIDAS!$G:$G),"")</f>
        <v/>
      </c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ht="24.75" customHeight="1">
      <c r="A482" s="39"/>
      <c r="B482" s="40"/>
      <c r="C482" s="72"/>
      <c r="D482" s="40"/>
      <c r="E482" s="73"/>
      <c r="F482" s="74" t="str">
        <f>IF(SUMIF(ENTRADAS!$D:$D,$C482,ENTRADAS!$G:$G)-SUMIF(SAIDAS!$D:$D,$C482,SAIDAS!$G:$G)=0,"",(SUMIF(ENTRADAS!$D:$D,$C482,ENTRADAS!$G:$G)-SUMIF(SAIDAS!$D:$D,$C482,SAIDAS!$G:$G)))</f>
        <v/>
      </c>
      <c r="G482" s="75" t="str">
        <f>IFERROR(SUMIF(ENTRADAS!$D:$D,$C482,ENTRADAS!$I:$I)/SUMIF(ENTRADAS!$D:$D,$C482,ENTRADAS!$G:$G),"")</f>
        <v/>
      </c>
      <c r="H482" s="75" t="str">
        <f>IFERROR(SUMIF(SAIDAS!$D:$D,$C482,SAIDAS!$I:$I)/SUMIF(SAIDAS!$D:$D,$C482,SAIDAS!$G:$G),"")</f>
        <v/>
      </c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ht="24.75" customHeight="1">
      <c r="A483" s="39"/>
      <c r="B483" s="40"/>
      <c r="C483" s="72"/>
      <c r="D483" s="40"/>
      <c r="E483" s="73"/>
      <c r="F483" s="74" t="str">
        <f>IF(SUMIF(ENTRADAS!$D:$D,$C483,ENTRADAS!$G:$G)-SUMIF(SAIDAS!$D:$D,$C483,SAIDAS!$G:$G)=0,"",(SUMIF(ENTRADAS!$D:$D,$C483,ENTRADAS!$G:$G)-SUMIF(SAIDAS!$D:$D,$C483,SAIDAS!$G:$G)))</f>
        <v/>
      </c>
      <c r="G483" s="75" t="str">
        <f>IFERROR(SUMIF(ENTRADAS!$D:$D,$C483,ENTRADAS!$I:$I)/SUMIF(ENTRADAS!$D:$D,$C483,ENTRADAS!$G:$G),"")</f>
        <v/>
      </c>
      <c r="H483" s="75" t="str">
        <f>IFERROR(SUMIF(SAIDAS!$D:$D,$C483,SAIDAS!$I:$I)/SUMIF(SAIDAS!$D:$D,$C483,SAIDAS!$G:$G),"")</f>
        <v/>
      </c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ht="24.75" customHeight="1">
      <c r="A484" s="39"/>
      <c r="B484" s="40"/>
      <c r="C484" s="72"/>
      <c r="D484" s="40"/>
      <c r="E484" s="73"/>
      <c r="F484" s="74" t="str">
        <f>IF(SUMIF(ENTRADAS!$D:$D,$C484,ENTRADAS!$G:$G)-SUMIF(SAIDAS!$D:$D,$C484,SAIDAS!$G:$G)=0,"",(SUMIF(ENTRADAS!$D:$D,$C484,ENTRADAS!$G:$G)-SUMIF(SAIDAS!$D:$D,$C484,SAIDAS!$G:$G)))</f>
        <v/>
      </c>
      <c r="G484" s="75" t="str">
        <f>IFERROR(SUMIF(ENTRADAS!$D:$D,$C484,ENTRADAS!$I:$I)/SUMIF(ENTRADAS!$D:$D,$C484,ENTRADAS!$G:$G),"")</f>
        <v/>
      </c>
      <c r="H484" s="75" t="str">
        <f>IFERROR(SUMIF(SAIDAS!$D:$D,$C484,SAIDAS!$I:$I)/SUMIF(SAIDAS!$D:$D,$C484,SAIDAS!$G:$G),"")</f>
        <v/>
      </c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ht="24.75" customHeight="1">
      <c r="A485" s="39"/>
      <c r="B485" s="40"/>
      <c r="C485" s="72"/>
      <c r="D485" s="40"/>
      <c r="E485" s="73"/>
      <c r="F485" s="74" t="str">
        <f>IF(SUMIF(ENTRADAS!$D:$D,$C485,ENTRADAS!$G:$G)-SUMIF(SAIDAS!$D:$D,$C485,SAIDAS!$G:$G)=0,"",(SUMIF(ENTRADAS!$D:$D,$C485,ENTRADAS!$G:$G)-SUMIF(SAIDAS!$D:$D,$C485,SAIDAS!$G:$G)))</f>
        <v/>
      </c>
      <c r="G485" s="75" t="str">
        <f>IFERROR(SUMIF(ENTRADAS!$D:$D,$C485,ENTRADAS!$I:$I)/SUMIF(ENTRADAS!$D:$D,$C485,ENTRADAS!$G:$G),"")</f>
        <v/>
      </c>
      <c r="H485" s="75" t="str">
        <f>IFERROR(SUMIF(SAIDAS!$D:$D,$C485,SAIDAS!$I:$I)/SUMIF(SAIDAS!$D:$D,$C485,SAIDAS!$G:$G),"")</f>
        <v/>
      </c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ht="24.75" customHeight="1">
      <c r="A486" s="39"/>
      <c r="B486" s="40"/>
      <c r="C486" s="72"/>
      <c r="D486" s="40"/>
      <c r="E486" s="73"/>
      <c r="F486" s="74" t="str">
        <f>IF(SUMIF(ENTRADAS!$D:$D,$C486,ENTRADAS!$G:$G)-SUMIF(SAIDAS!$D:$D,$C486,SAIDAS!$G:$G)=0,"",(SUMIF(ENTRADAS!$D:$D,$C486,ENTRADAS!$G:$G)-SUMIF(SAIDAS!$D:$D,$C486,SAIDAS!$G:$G)))</f>
        <v/>
      </c>
      <c r="G486" s="75" t="str">
        <f>IFERROR(SUMIF(ENTRADAS!$D:$D,$C486,ENTRADAS!$I:$I)/SUMIF(ENTRADAS!$D:$D,$C486,ENTRADAS!$G:$G),"")</f>
        <v/>
      </c>
      <c r="H486" s="75" t="str">
        <f>IFERROR(SUMIF(SAIDAS!$D:$D,$C486,SAIDAS!$I:$I)/SUMIF(SAIDAS!$D:$D,$C486,SAIDAS!$G:$G),"")</f>
        <v/>
      </c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ht="24.75" customHeight="1">
      <c r="A487" s="39"/>
      <c r="B487" s="40"/>
      <c r="C487" s="72"/>
      <c r="D487" s="40"/>
      <c r="E487" s="73"/>
      <c r="F487" s="74" t="str">
        <f>IF(SUMIF(ENTRADAS!$D:$D,$C487,ENTRADAS!$G:$G)-SUMIF(SAIDAS!$D:$D,$C487,SAIDAS!$G:$G)=0,"",(SUMIF(ENTRADAS!$D:$D,$C487,ENTRADAS!$G:$G)-SUMIF(SAIDAS!$D:$D,$C487,SAIDAS!$G:$G)))</f>
        <v/>
      </c>
      <c r="G487" s="75" t="str">
        <f>IFERROR(SUMIF(ENTRADAS!$D:$D,$C487,ENTRADAS!$I:$I)/SUMIF(ENTRADAS!$D:$D,$C487,ENTRADAS!$G:$G),"")</f>
        <v/>
      </c>
      <c r="H487" s="75" t="str">
        <f>IFERROR(SUMIF(SAIDAS!$D:$D,$C487,SAIDAS!$I:$I)/SUMIF(SAIDAS!$D:$D,$C487,SAIDAS!$G:$G),"")</f>
        <v/>
      </c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ht="24.75" customHeight="1">
      <c r="A488" s="39"/>
      <c r="B488" s="40"/>
      <c r="C488" s="72"/>
      <c r="D488" s="40"/>
      <c r="E488" s="73"/>
      <c r="F488" s="74" t="str">
        <f>IF(SUMIF(ENTRADAS!$D:$D,$C488,ENTRADAS!$G:$G)-SUMIF(SAIDAS!$D:$D,$C488,SAIDAS!$G:$G)=0,"",(SUMIF(ENTRADAS!$D:$D,$C488,ENTRADAS!$G:$G)-SUMIF(SAIDAS!$D:$D,$C488,SAIDAS!$G:$G)))</f>
        <v/>
      </c>
      <c r="G488" s="75" t="str">
        <f>IFERROR(SUMIF(ENTRADAS!$D:$D,$C488,ENTRADAS!$I:$I)/SUMIF(ENTRADAS!$D:$D,$C488,ENTRADAS!$G:$G),"")</f>
        <v/>
      </c>
      <c r="H488" s="75" t="str">
        <f>IFERROR(SUMIF(SAIDAS!$D:$D,$C488,SAIDAS!$I:$I)/SUMIF(SAIDAS!$D:$D,$C488,SAIDAS!$G:$G),"")</f>
        <v/>
      </c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ht="24.75" customHeight="1">
      <c r="A489" s="39"/>
      <c r="B489" s="40"/>
      <c r="C489" s="72"/>
      <c r="D489" s="40"/>
      <c r="E489" s="73"/>
      <c r="F489" s="74" t="str">
        <f>IF(SUMIF(ENTRADAS!$D:$D,$C489,ENTRADAS!$G:$G)-SUMIF(SAIDAS!$D:$D,$C489,SAIDAS!$G:$G)=0,"",(SUMIF(ENTRADAS!$D:$D,$C489,ENTRADAS!$G:$G)-SUMIF(SAIDAS!$D:$D,$C489,SAIDAS!$G:$G)))</f>
        <v/>
      </c>
      <c r="G489" s="75" t="str">
        <f>IFERROR(SUMIF(ENTRADAS!$D:$D,$C489,ENTRADAS!$I:$I)/SUMIF(ENTRADAS!$D:$D,$C489,ENTRADAS!$G:$G),"")</f>
        <v/>
      </c>
      <c r="H489" s="75" t="str">
        <f>IFERROR(SUMIF(SAIDAS!$D:$D,$C489,SAIDAS!$I:$I)/SUMIF(SAIDAS!$D:$D,$C489,SAIDAS!$G:$G),"")</f>
        <v/>
      </c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ht="24.75" customHeight="1">
      <c r="A490" s="39"/>
      <c r="B490" s="40"/>
      <c r="C490" s="72"/>
      <c r="D490" s="40"/>
      <c r="E490" s="73"/>
      <c r="F490" s="74" t="str">
        <f>IF(SUMIF(ENTRADAS!$D:$D,$C490,ENTRADAS!$G:$G)-SUMIF(SAIDAS!$D:$D,$C490,SAIDAS!$G:$G)=0,"",(SUMIF(ENTRADAS!$D:$D,$C490,ENTRADAS!$G:$G)-SUMIF(SAIDAS!$D:$D,$C490,SAIDAS!$G:$G)))</f>
        <v/>
      </c>
      <c r="G490" s="75" t="str">
        <f>IFERROR(SUMIF(ENTRADAS!$D:$D,$C490,ENTRADAS!$I:$I)/SUMIF(ENTRADAS!$D:$D,$C490,ENTRADAS!$G:$G),"")</f>
        <v/>
      </c>
      <c r="H490" s="75" t="str">
        <f>IFERROR(SUMIF(SAIDAS!$D:$D,$C490,SAIDAS!$I:$I)/SUMIF(SAIDAS!$D:$D,$C490,SAIDAS!$G:$G),"")</f>
        <v/>
      </c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ht="24.75" customHeight="1">
      <c r="A491" s="39"/>
      <c r="B491" s="40"/>
      <c r="C491" s="72"/>
      <c r="D491" s="40"/>
      <c r="E491" s="73"/>
      <c r="F491" s="74" t="str">
        <f>IF(SUMIF(ENTRADAS!$D:$D,$C491,ENTRADAS!$G:$G)-SUMIF(SAIDAS!$D:$D,$C491,SAIDAS!$G:$G)=0,"",(SUMIF(ENTRADAS!$D:$D,$C491,ENTRADAS!$G:$G)-SUMIF(SAIDAS!$D:$D,$C491,SAIDAS!$G:$G)))</f>
        <v/>
      </c>
      <c r="G491" s="75" t="str">
        <f>IFERROR(SUMIF(ENTRADAS!$D:$D,$C491,ENTRADAS!$I:$I)/SUMIF(ENTRADAS!$D:$D,$C491,ENTRADAS!$G:$G),"")</f>
        <v/>
      </c>
      <c r="H491" s="75" t="str">
        <f>IFERROR(SUMIF(SAIDAS!$D:$D,$C491,SAIDAS!$I:$I)/SUMIF(SAIDAS!$D:$D,$C491,SAIDAS!$G:$G),"")</f>
        <v/>
      </c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ht="24.75" customHeight="1">
      <c r="A492" s="39"/>
      <c r="B492" s="40"/>
      <c r="C492" s="72"/>
      <c r="D492" s="40"/>
      <c r="E492" s="73"/>
      <c r="F492" s="74" t="str">
        <f>IF(SUMIF(ENTRADAS!$D:$D,$C492,ENTRADAS!$G:$G)-SUMIF(SAIDAS!$D:$D,$C492,SAIDAS!$G:$G)=0,"",(SUMIF(ENTRADAS!$D:$D,$C492,ENTRADAS!$G:$G)-SUMIF(SAIDAS!$D:$D,$C492,SAIDAS!$G:$G)))</f>
        <v/>
      </c>
      <c r="G492" s="75" t="str">
        <f>IFERROR(SUMIF(ENTRADAS!$D:$D,$C492,ENTRADAS!$I:$I)/SUMIF(ENTRADAS!$D:$D,$C492,ENTRADAS!$G:$G),"")</f>
        <v/>
      </c>
      <c r="H492" s="75" t="str">
        <f>IFERROR(SUMIF(SAIDAS!$D:$D,$C492,SAIDAS!$I:$I)/SUMIF(SAIDAS!$D:$D,$C492,SAIDAS!$G:$G),"")</f>
        <v/>
      </c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ht="24.75" customHeight="1">
      <c r="A493" s="39"/>
      <c r="B493" s="40"/>
      <c r="C493" s="72"/>
      <c r="D493" s="40"/>
      <c r="E493" s="73"/>
      <c r="F493" s="74" t="str">
        <f>IF(SUMIF(ENTRADAS!$D:$D,$C493,ENTRADAS!$G:$G)-SUMIF(SAIDAS!$D:$D,$C493,SAIDAS!$G:$G)=0,"",(SUMIF(ENTRADAS!$D:$D,$C493,ENTRADAS!$G:$G)-SUMIF(SAIDAS!$D:$D,$C493,SAIDAS!$G:$G)))</f>
        <v/>
      </c>
      <c r="G493" s="75" t="str">
        <f>IFERROR(SUMIF(ENTRADAS!$D:$D,$C493,ENTRADAS!$I:$I)/SUMIF(ENTRADAS!$D:$D,$C493,ENTRADAS!$G:$G),"")</f>
        <v/>
      </c>
      <c r="H493" s="75" t="str">
        <f>IFERROR(SUMIF(SAIDAS!$D:$D,$C493,SAIDAS!$I:$I)/SUMIF(SAIDAS!$D:$D,$C493,SAIDAS!$G:$G),"")</f>
        <v/>
      </c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ht="24.75" customHeight="1">
      <c r="A494" s="39"/>
      <c r="B494" s="40"/>
      <c r="C494" s="72"/>
      <c r="D494" s="40"/>
      <c r="E494" s="73"/>
      <c r="F494" s="74" t="str">
        <f>IF(SUMIF(ENTRADAS!$D:$D,$C494,ENTRADAS!$G:$G)-SUMIF(SAIDAS!$D:$D,$C494,SAIDAS!$G:$G)=0,"",(SUMIF(ENTRADAS!$D:$D,$C494,ENTRADAS!$G:$G)-SUMIF(SAIDAS!$D:$D,$C494,SAIDAS!$G:$G)))</f>
        <v/>
      </c>
      <c r="G494" s="75" t="str">
        <f>IFERROR(SUMIF(ENTRADAS!$D:$D,$C494,ENTRADAS!$I:$I)/SUMIF(ENTRADAS!$D:$D,$C494,ENTRADAS!$G:$G),"")</f>
        <v/>
      </c>
      <c r="H494" s="75" t="str">
        <f>IFERROR(SUMIF(SAIDAS!$D:$D,$C494,SAIDAS!$I:$I)/SUMIF(SAIDAS!$D:$D,$C494,SAIDAS!$G:$G),"")</f>
        <v/>
      </c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ht="24.75" customHeight="1">
      <c r="A495" s="39"/>
      <c r="B495" s="40"/>
      <c r="C495" s="72"/>
      <c r="D495" s="40"/>
      <c r="E495" s="73"/>
      <c r="F495" s="74" t="str">
        <f>IF(SUMIF(ENTRADAS!$D:$D,$C495,ENTRADAS!$G:$G)-SUMIF(SAIDAS!$D:$D,$C495,SAIDAS!$G:$G)=0,"",(SUMIF(ENTRADAS!$D:$D,$C495,ENTRADAS!$G:$G)-SUMIF(SAIDAS!$D:$D,$C495,SAIDAS!$G:$G)))</f>
        <v/>
      </c>
      <c r="G495" s="75" t="str">
        <f>IFERROR(SUMIF(ENTRADAS!$D:$D,$C495,ENTRADAS!$I:$I)/SUMIF(ENTRADAS!$D:$D,$C495,ENTRADAS!$G:$G),"")</f>
        <v/>
      </c>
      <c r="H495" s="75" t="str">
        <f>IFERROR(SUMIF(SAIDAS!$D:$D,$C495,SAIDAS!$I:$I)/SUMIF(SAIDAS!$D:$D,$C495,SAIDAS!$G:$G),"")</f>
        <v/>
      </c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ht="24.75" customHeight="1">
      <c r="A496" s="39"/>
      <c r="B496" s="40"/>
      <c r="C496" s="72"/>
      <c r="D496" s="40"/>
      <c r="E496" s="73"/>
      <c r="F496" s="74" t="str">
        <f>IF(SUMIF(ENTRADAS!$D:$D,$C496,ENTRADAS!$G:$G)-SUMIF(SAIDAS!$D:$D,$C496,SAIDAS!$G:$G)=0,"",(SUMIF(ENTRADAS!$D:$D,$C496,ENTRADAS!$G:$G)-SUMIF(SAIDAS!$D:$D,$C496,SAIDAS!$G:$G)))</f>
        <v/>
      </c>
      <c r="G496" s="75" t="str">
        <f>IFERROR(SUMIF(ENTRADAS!$D:$D,$C496,ENTRADAS!$I:$I)/SUMIF(ENTRADAS!$D:$D,$C496,ENTRADAS!$G:$G),"")</f>
        <v/>
      </c>
      <c r="H496" s="75" t="str">
        <f>IFERROR(SUMIF(SAIDAS!$D:$D,$C496,SAIDAS!$I:$I)/SUMIF(SAIDAS!$D:$D,$C496,SAIDAS!$G:$G),"")</f>
        <v/>
      </c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ht="24.75" customHeight="1">
      <c r="A497" s="39"/>
      <c r="B497" s="40"/>
      <c r="C497" s="72"/>
      <c r="D497" s="40"/>
      <c r="E497" s="73"/>
      <c r="F497" s="74" t="str">
        <f>IF(SUMIF(ENTRADAS!$D:$D,$C497,ENTRADAS!$G:$G)-SUMIF(SAIDAS!$D:$D,$C497,SAIDAS!$G:$G)=0,"",(SUMIF(ENTRADAS!$D:$D,$C497,ENTRADAS!$G:$G)-SUMIF(SAIDAS!$D:$D,$C497,SAIDAS!$G:$G)))</f>
        <v/>
      </c>
      <c r="G497" s="75" t="str">
        <f>IFERROR(SUMIF(ENTRADAS!$D:$D,$C497,ENTRADAS!$I:$I)/SUMIF(ENTRADAS!$D:$D,$C497,ENTRADAS!$G:$G),"")</f>
        <v/>
      </c>
      <c r="H497" s="75" t="str">
        <f>IFERROR(SUMIF(SAIDAS!$D:$D,$C497,SAIDAS!$I:$I)/SUMIF(SAIDAS!$D:$D,$C497,SAIDAS!$G:$G),"")</f>
        <v/>
      </c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ht="24.75" customHeight="1">
      <c r="A498" s="39"/>
      <c r="B498" s="40"/>
      <c r="C498" s="72"/>
      <c r="D498" s="40"/>
      <c r="E498" s="73"/>
      <c r="F498" s="74" t="str">
        <f>IF(SUMIF(ENTRADAS!$D:$D,$C498,ENTRADAS!$G:$G)-SUMIF(SAIDAS!$D:$D,$C498,SAIDAS!$G:$G)=0,"",(SUMIF(ENTRADAS!$D:$D,$C498,ENTRADAS!$G:$G)-SUMIF(SAIDAS!$D:$D,$C498,SAIDAS!$G:$G)))</f>
        <v/>
      </c>
      <c r="G498" s="75" t="str">
        <f>IFERROR(SUMIF(ENTRADAS!$D:$D,$C498,ENTRADAS!$I:$I)/SUMIF(ENTRADAS!$D:$D,$C498,ENTRADAS!$G:$G),"")</f>
        <v/>
      </c>
      <c r="H498" s="75" t="str">
        <f>IFERROR(SUMIF(SAIDAS!$D:$D,$C498,SAIDAS!$I:$I)/SUMIF(SAIDAS!$D:$D,$C498,SAIDAS!$G:$G),"")</f>
        <v/>
      </c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ht="24.75" customHeight="1">
      <c r="A499" s="39"/>
      <c r="B499" s="40"/>
      <c r="C499" s="72"/>
      <c r="D499" s="40"/>
      <c r="E499" s="73"/>
      <c r="F499" s="74" t="str">
        <f>IF(SUMIF(ENTRADAS!$D:$D,$C499,ENTRADAS!$G:$G)-SUMIF(SAIDAS!$D:$D,$C499,SAIDAS!$G:$G)=0,"",(SUMIF(ENTRADAS!$D:$D,$C499,ENTRADAS!$G:$G)-SUMIF(SAIDAS!$D:$D,$C499,SAIDAS!$G:$G)))</f>
        <v/>
      </c>
      <c r="G499" s="75" t="str">
        <f>IFERROR(SUMIF(ENTRADAS!$D:$D,$C499,ENTRADAS!$I:$I)/SUMIF(ENTRADAS!$D:$D,$C499,ENTRADAS!$G:$G),"")</f>
        <v/>
      </c>
      <c r="H499" s="75" t="str">
        <f>IFERROR(SUMIF(SAIDAS!$D:$D,$C499,SAIDAS!$I:$I)/SUMIF(SAIDAS!$D:$D,$C499,SAIDAS!$G:$G),"")</f>
        <v/>
      </c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ht="24.75" customHeight="1">
      <c r="A500" s="39"/>
      <c r="B500" s="40"/>
      <c r="C500" s="72"/>
      <c r="D500" s="40"/>
      <c r="E500" s="73"/>
      <c r="F500" s="74" t="str">
        <f>IF(SUMIF(ENTRADAS!$D:$D,$C500,ENTRADAS!$G:$G)-SUMIF(SAIDAS!$D:$D,$C500,SAIDAS!$G:$G)=0,"",(SUMIF(ENTRADAS!$D:$D,$C500,ENTRADAS!$G:$G)-SUMIF(SAIDAS!$D:$D,$C500,SAIDAS!$G:$G)))</f>
        <v/>
      </c>
      <c r="G500" s="75" t="str">
        <f>IFERROR(SUMIF(ENTRADAS!$D:$D,$C500,ENTRADAS!$I:$I)/SUMIF(ENTRADAS!$D:$D,$C500,ENTRADAS!$G:$G),"")</f>
        <v/>
      </c>
      <c r="H500" s="75" t="str">
        <f>IFERROR(SUMIF(SAIDAS!$D:$D,$C500,SAIDAS!$I:$I)/SUMIF(SAIDAS!$D:$D,$C500,SAIDAS!$G:$G),"")</f>
        <v/>
      </c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ht="24.75" customHeight="1">
      <c r="A501" s="39"/>
      <c r="B501" s="40"/>
      <c r="C501" s="72"/>
      <c r="D501" s="40"/>
      <c r="E501" s="73"/>
      <c r="F501" s="74" t="str">
        <f>IF(SUMIF(ENTRADAS!$D:$D,$C501,ENTRADAS!$G:$G)-SUMIF(SAIDAS!$D:$D,$C501,SAIDAS!$G:$G)=0,"",(SUMIF(ENTRADAS!$D:$D,$C501,ENTRADAS!$G:$G)-SUMIF(SAIDAS!$D:$D,$C501,SAIDAS!$G:$G)))</f>
        <v/>
      </c>
      <c r="G501" s="75" t="str">
        <f>IFERROR(SUMIF(ENTRADAS!$D:$D,$C501,ENTRADAS!$I:$I)/SUMIF(ENTRADAS!$D:$D,$C501,ENTRADAS!$G:$G),"")</f>
        <v/>
      </c>
      <c r="H501" s="75" t="str">
        <f>IFERROR(SUMIF(SAIDAS!$D:$D,$C501,SAIDAS!$I:$I)/SUMIF(SAIDAS!$D:$D,$C501,SAIDAS!$G:$G),"")</f>
        <v/>
      </c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ht="24.75" customHeight="1">
      <c r="A502" s="39"/>
      <c r="B502" s="40"/>
      <c r="C502" s="72"/>
      <c r="D502" s="40"/>
      <c r="E502" s="73"/>
      <c r="F502" s="74" t="str">
        <f>IF(SUMIF(ENTRADAS!$D:$D,$C502,ENTRADAS!$G:$G)-SUMIF(SAIDAS!$D:$D,$C502,SAIDAS!$G:$G)=0,"",(SUMIF(ENTRADAS!$D:$D,$C502,ENTRADAS!$G:$G)-SUMIF(SAIDAS!$D:$D,$C502,SAIDAS!$G:$G)))</f>
        <v/>
      </c>
      <c r="G502" s="75" t="str">
        <f>IFERROR(SUMIF(ENTRADAS!$D:$D,$C502,ENTRADAS!$I:$I)/SUMIF(ENTRADAS!$D:$D,$C502,ENTRADAS!$G:$G),"")</f>
        <v/>
      </c>
      <c r="H502" s="75" t="str">
        <f>IFERROR(SUMIF(SAIDAS!$D:$D,$C502,SAIDAS!$I:$I)/SUMIF(SAIDAS!$D:$D,$C502,SAIDAS!$G:$G),"")</f>
        <v/>
      </c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ht="24.75" customHeight="1">
      <c r="A503" s="39"/>
      <c r="B503" s="40"/>
      <c r="C503" s="72"/>
      <c r="D503" s="40"/>
      <c r="E503" s="73"/>
      <c r="F503" s="74" t="str">
        <f>IF(SUMIF(ENTRADAS!$D:$D,$C503,ENTRADAS!$G:$G)-SUMIF(SAIDAS!$D:$D,$C503,SAIDAS!$G:$G)=0,"",(SUMIF(ENTRADAS!$D:$D,$C503,ENTRADAS!$G:$G)-SUMIF(SAIDAS!$D:$D,$C503,SAIDAS!$G:$G)))</f>
        <v/>
      </c>
      <c r="G503" s="75" t="str">
        <f>IFERROR(SUMIF(ENTRADAS!$D:$D,$C503,ENTRADAS!$I:$I)/SUMIF(ENTRADAS!$D:$D,$C503,ENTRADAS!$G:$G),"")</f>
        <v/>
      </c>
      <c r="H503" s="75" t="str">
        <f>IFERROR(SUMIF(SAIDAS!$D:$D,$C503,SAIDAS!$I:$I)/SUMIF(SAIDAS!$D:$D,$C503,SAIDAS!$G:$G),"")</f>
        <v/>
      </c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ht="24.75" customHeight="1">
      <c r="A504" s="39"/>
      <c r="B504" s="40"/>
      <c r="C504" s="72"/>
      <c r="D504" s="40"/>
      <c r="E504" s="73"/>
      <c r="F504" s="74" t="str">
        <f>IF(SUMIF(ENTRADAS!$D:$D,$C504,ENTRADAS!$G:$G)-SUMIF(SAIDAS!$D:$D,$C504,SAIDAS!$G:$G)=0,"",(SUMIF(ENTRADAS!$D:$D,$C504,ENTRADAS!$G:$G)-SUMIF(SAIDAS!$D:$D,$C504,SAIDAS!$G:$G)))</f>
        <v/>
      </c>
      <c r="G504" s="75" t="str">
        <f>IFERROR(SUMIF(ENTRADAS!$D:$D,$C504,ENTRADAS!$I:$I)/SUMIF(ENTRADAS!$D:$D,$C504,ENTRADAS!$G:$G),"")</f>
        <v/>
      </c>
      <c r="H504" s="75" t="str">
        <f>IFERROR(SUMIF(SAIDAS!$D:$D,$C504,SAIDAS!$I:$I)/SUMIF(SAIDAS!$D:$D,$C504,SAIDAS!$G:$G),"")</f>
        <v/>
      </c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ht="24.75" customHeight="1">
      <c r="A505" s="39"/>
      <c r="B505" s="40"/>
      <c r="C505" s="72"/>
      <c r="D505" s="40"/>
      <c r="E505" s="73"/>
      <c r="F505" s="74" t="str">
        <f>IF(SUMIF(ENTRADAS!$D:$D,$C505,ENTRADAS!$G:$G)-SUMIF(SAIDAS!$D:$D,$C505,SAIDAS!$G:$G)=0,"",(SUMIF(ENTRADAS!$D:$D,$C505,ENTRADAS!$G:$G)-SUMIF(SAIDAS!$D:$D,$C505,SAIDAS!$G:$G)))</f>
        <v/>
      </c>
      <c r="G505" s="75" t="str">
        <f>IFERROR(SUMIF(ENTRADAS!$D:$D,$C505,ENTRADAS!$I:$I)/SUMIF(ENTRADAS!$D:$D,$C505,ENTRADAS!$G:$G),"")</f>
        <v/>
      </c>
      <c r="H505" s="75" t="str">
        <f>IFERROR(SUMIF(SAIDAS!$D:$D,$C505,SAIDAS!$I:$I)/SUMIF(SAIDAS!$D:$D,$C505,SAIDAS!$G:$G),"")</f>
        <v/>
      </c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ht="24.75" customHeight="1">
      <c r="A506" s="39"/>
      <c r="B506" s="40"/>
      <c r="C506" s="72"/>
      <c r="D506" s="40"/>
      <c r="E506" s="73"/>
      <c r="F506" s="74" t="str">
        <f>IF(SUMIF(ENTRADAS!$D:$D,$C506,ENTRADAS!$G:$G)-SUMIF(SAIDAS!$D:$D,$C506,SAIDAS!$G:$G)=0,"",(SUMIF(ENTRADAS!$D:$D,$C506,ENTRADAS!$G:$G)-SUMIF(SAIDAS!$D:$D,$C506,SAIDAS!$G:$G)))</f>
        <v/>
      </c>
      <c r="G506" s="75" t="str">
        <f>IFERROR(SUMIF(ENTRADAS!$D:$D,$C506,ENTRADAS!$I:$I)/SUMIF(ENTRADAS!$D:$D,$C506,ENTRADAS!$G:$G),"")</f>
        <v/>
      </c>
      <c r="H506" s="75" t="str">
        <f>IFERROR(SUMIF(SAIDAS!$D:$D,$C506,SAIDAS!$I:$I)/SUMIF(SAIDAS!$D:$D,$C506,SAIDAS!$G:$G),"")</f>
        <v/>
      </c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ht="24.75" customHeight="1">
      <c r="A507" s="39"/>
      <c r="B507" s="40"/>
      <c r="C507" s="72"/>
      <c r="D507" s="40"/>
      <c r="E507" s="73"/>
      <c r="F507" s="74" t="str">
        <f>IF(SUMIF(ENTRADAS!$D:$D,$C507,ENTRADAS!$G:$G)-SUMIF(SAIDAS!$D:$D,$C507,SAIDAS!$G:$G)=0,"",(SUMIF(ENTRADAS!$D:$D,$C507,ENTRADAS!$G:$G)-SUMIF(SAIDAS!$D:$D,$C507,SAIDAS!$G:$G)))</f>
        <v/>
      </c>
      <c r="G507" s="75" t="str">
        <f>IFERROR(SUMIF(ENTRADAS!$D:$D,$C507,ENTRADAS!$I:$I)/SUMIF(ENTRADAS!$D:$D,$C507,ENTRADAS!$G:$G),"")</f>
        <v/>
      </c>
      <c r="H507" s="75" t="str">
        <f>IFERROR(SUMIF(SAIDAS!$D:$D,$C507,SAIDAS!$I:$I)/SUMIF(SAIDAS!$D:$D,$C507,SAIDAS!$G:$G),"")</f>
        <v/>
      </c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ht="24.75" customHeight="1">
      <c r="A508" s="39"/>
      <c r="B508" s="40"/>
      <c r="C508" s="72"/>
      <c r="D508" s="40"/>
      <c r="E508" s="73"/>
      <c r="F508" s="74" t="str">
        <f>IF(SUMIF(ENTRADAS!$D:$D,$C508,ENTRADAS!$G:$G)-SUMIF(SAIDAS!$D:$D,$C508,SAIDAS!$G:$G)=0,"",(SUMIF(ENTRADAS!$D:$D,$C508,ENTRADAS!$G:$G)-SUMIF(SAIDAS!$D:$D,$C508,SAIDAS!$G:$G)))</f>
        <v/>
      </c>
      <c r="G508" s="75" t="str">
        <f>IFERROR(SUMIF(ENTRADAS!$D:$D,$C508,ENTRADAS!$I:$I)/SUMIF(ENTRADAS!$D:$D,$C508,ENTRADAS!$G:$G),"")</f>
        <v/>
      </c>
      <c r="H508" s="75" t="str">
        <f>IFERROR(SUMIF(SAIDAS!$D:$D,$C508,SAIDAS!$I:$I)/SUMIF(SAIDAS!$D:$D,$C508,SAIDAS!$G:$G),"")</f>
        <v/>
      </c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ht="24.75" customHeight="1">
      <c r="A509" s="39"/>
      <c r="B509" s="40"/>
      <c r="C509" s="72"/>
      <c r="D509" s="40"/>
      <c r="E509" s="73"/>
      <c r="F509" s="74" t="str">
        <f>IF(SUMIF(ENTRADAS!$D:$D,$C509,ENTRADAS!$G:$G)-SUMIF(SAIDAS!$D:$D,$C509,SAIDAS!$G:$G)=0,"",(SUMIF(ENTRADAS!$D:$D,$C509,ENTRADAS!$G:$G)-SUMIF(SAIDAS!$D:$D,$C509,SAIDAS!$G:$G)))</f>
        <v/>
      </c>
      <c r="G509" s="75" t="str">
        <f>IFERROR(SUMIF(ENTRADAS!$D:$D,$C509,ENTRADAS!$I:$I)/SUMIF(ENTRADAS!$D:$D,$C509,ENTRADAS!$G:$G),"")</f>
        <v/>
      </c>
      <c r="H509" s="75" t="str">
        <f>IFERROR(SUMIF(SAIDAS!$D:$D,$C509,SAIDAS!$I:$I)/SUMIF(SAIDAS!$D:$D,$C509,SAIDAS!$G:$G),"")</f>
        <v/>
      </c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ht="24.75" customHeight="1">
      <c r="A510" s="39"/>
      <c r="B510" s="40"/>
      <c r="C510" s="72"/>
      <c r="D510" s="40"/>
      <c r="E510" s="73"/>
      <c r="F510" s="74" t="str">
        <f>IF(SUMIF(ENTRADAS!$D:$D,$C510,ENTRADAS!$G:$G)-SUMIF(SAIDAS!$D:$D,$C510,SAIDAS!$G:$G)=0,"",(SUMIF(ENTRADAS!$D:$D,$C510,ENTRADAS!$G:$G)-SUMIF(SAIDAS!$D:$D,$C510,SAIDAS!$G:$G)))</f>
        <v/>
      </c>
      <c r="G510" s="75" t="str">
        <f>IFERROR(SUMIF(ENTRADAS!$D:$D,$C510,ENTRADAS!$I:$I)/SUMIF(ENTRADAS!$D:$D,$C510,ENTRADAS!$G:$G),"")</f>
        <v/>
      </c>
      <c r="H510" s="75" t="str">
        <f>IFERROR(SUMIF(SAIDAS!$D:$D,$C510,SAIDAS!$I:$I)/SUMIF(SAIDAS!$D:$D,$C510,SAIDAS!$G:$G),"")</f>
        <v/>
      </c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ht="24.75" customHeight="1">
      <c r="A511" s="39"/>
      <c r="B511" s="40"/>
      <c r="C511" s="72"/>
      <c r="D511" s="40"/>
      <c r="E511" s="73"/>
      <c r="F511" s="74" t="str">
        <f>IF(SUMIF(ENTRADAS!$D:$D,$C511,ENTRADAS!$G:$G)-SUMIF(SAIDAS!$D:$D,$C511,SAIDAS!$G:$G)=0,"",(SUMIF(ENTRADAS!$D:$D,$C511,ENTRADAS!$G:$G)-SUMIF(SAIDAS!$D:$D,$C511,SAIDAS!$G:$G)))</f>
        <v/>
      </c>
      <c r="G511" s="75" t="str">
        <f>IFERROR(SUMIF(ENTRADAS!$D:$D,$C511,ENTRADAS!$I:$I)/SUMIF(ENTRADAS!$D:$D,$C511,ENTRADAS!$G:$G),"")</f>
        <v/>
      </c>
      <c r="H511" s="75" t="str">
        <f>IFERROR(SUMIF(SAIDAS!$D:$D,$C511,SAIDAS!$I:$I)/SUMIF(SAIDAS!$D:$D,$C511,SAIDAS!$G:$G),"")</f>
        <v/>
      </c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ht="24.75" customHeight="1">
      <c r="A512" s="39"/>
      <c r="B512" s="40"/>
      <c r="C512" s="72"/>
      <c r="D512" s="40"/>
      <c r="E512" s="73"/>
      <c r="F512" s="74" t="str">
        <f>IF(SUMIF(ENTRADAS!$D:$D,$C512,ENTRADAS!$G:$G)-SUMIF(SAIDAS!$D:$D,$C512,SAIDAS!$G:$G)=0,"",(SUMIF(ENTRADAS!$D:$D,$C512,ENTRADAS!$G:$G)-SUMIF(SAIDAS!$D:$D,$C512,SAIDAS!$G:$G)))</f>
        <v/>
      </c>
      <c r="G512" s="75" t="str">
        <f>IFERROR(SUMIF(ENTRADAS!$D:$D,$C512,ENTRADAS!$I:$I)/SUMIF(ENTRADAS!$D:$D,$C512,ENTRADAS!$G:$G),"")</f>
        <v/>
      </c>
      <c r="H512" s="75" t="str">
        <f>IFERROR(SUMIF(SAIDAS!$D:$D,$C512,SAIDAS!$I:$I)/SUMIF(SAIDAS!$D:$D,$C512,SAIDAS!$G:$G),"")</f>
        <v/>
      </c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ht="24.75" customHeight="1">
      <c r="A513" s="39"/>
      <c r="B513" s="40"/>
      <c r="C513" s="72"/>
      <c r="D513" s="40"/>
      <c r="E513" s="73"/>
      <c r="F513" s="74" t="str">
        <f>IF(SUMIF(ENTRADAS!$D:$D,$C513,ENTRADAS!$G:$G)-SUMIF(SAIDAS!$D:$D,$C513,SAIDAS!$G:$G)=0,"",(SUMIF(ENTRADAS!$D:$D,$C513,ENTRADAS!$G:$G)-SUMIF(SAIDAS!$D:$D,$C513,SAIDAS!$G:$G)))</f>
        <v/>
      </c>
      <c r="G513" s="75" t="str">
        <f>IFERROR(SUMIF(ENTRADAS!$D:$D,$C513,ENTRADAS!$I:$I)/SUMIF(ENTRADAS!$D:$D,$C513,ENTRADAS!$G:$G),"")</f>
        <v/>
      </c>
      <c r="H513" s="75" t="str">
        <f>IFERROR(SUMIF(SAIDAS!$D:$D,$C513,SAIDAS!$I:$I)/SUMIF(SAIDAS!$D:$D,$C513,SAIDAS!$G:$G),"")</f>
        <v/>
      </c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ht="24.75" customHeight="1">
      <c r="A514" s="39"/>
      <c r="B514" s="40"/>
      <c r="C514" s="72"/>
      <c r="D514" s="40"/>
      <c r="E514" s="73"/>
      <c r="F514" s="74" t="str">
        <f>IF(SUMIF(ENTRADAS!$D:$D,$C514,ENTRADAS!$G:$G)-SUMIF(SAIDAS!$D:$D,$C514,SAIDAS!$G:$G)=0,"",(SUMIF(ENTRADAS!$D:$D,$C514,ENTRADAS!$G:$G)-SUMIF(SAIDAS!$D:$D,$C514,SAIDAS!$G:$G)))</f>
        <v/>
      </c>
      <c r="G514" s="75" t="str">
        <f>IFERROR(SUMIF(ENTRADAS!$D:$D,$C514,ENTRADAS!$I:$I)/SUMIF(ENTRADAS!$D:$D,$C514,ENTRADAS!$G:$G),"")</f>
        <v/>
      </c>
      <c r="H514" s="75" t="str">
        <f>IFERROR(SUMIF(SAIDAS!$D:$D,$C514,SAIDAS!$I:$I)/SUMIF(SAIDAS!$D:$D,$C514,SAIDAS!$G:$G),"")</f>
        <v/>
      </c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ht="24.75" customHeight="1">
      <c r="A515" s="39"/>
      <c r="B515" s="40"/>
      <c r="C515" s="72"/>
      <c r="D515" s="40"/>
      <c r="E515" s="73"/>
      <c r="F515" s="74" t="str">
        <f>IF(SUMIF(ENTRADAS!$D:$D,$C515,ENTRADAS!$G:$G)-SUMIF(SAIDAS!$D:$D,$C515,SAIDAS!$G:$G)=0,"",(SUMIF(ENTRADAS!$D:$D,$C515,ENTRADAS!$G:$G)-SUMIF(SAIDAS!$D:$D,$C515,SAIDAS!$G:$G)))</f>
        <v/>
      </c>
      <c r="G515" s="75" t="str">
        <f>IFERROR(SUMIF(ENTRADAS!$D:$D,$C515,ENTRADAS!$I:$I)/SUMIF(ENTRADAS!$D:$D,$C515,ENTRADAS!$G:$G),"")</f>
        <v/>
      </c>
      <c r="H515" s="75" t="str">
        <f>IFERROR(SUMIF(SAIDAS!$D:$D,$C515,SAIDAS!$I:$I)/SUMIF(SAIDAS!$D:$D,$C515,SAIDAS!$G:$G),"")</f>
        <v/>
      </c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ht="24.75" customHeight="1">
      <c r="A516" s="39"/>
      <c r="B516" s="40"/>
      <c r="C516" s="72"/>
      <c r="D516" s="40"/>
      <c r="E516" s="73"/>
      <c r="F516" s="74" t="str">
        <f>IF(SUMIF(ENTRADAS!$D:$D,$C516,ENTRADAS!$G:$G)-SUMIF(SAIDAS!$D:$D,$C516,SAIDAS!$G:$G)=0,"",(SUMIF(ENTRADAS!$D:$D,$C516,ENTRADAS!$G:$G)-SUMIF(SAIDAS!$D:$D,$C516,SAIDAS!$G:$G)))</f>
        <v/>
      </c>
      <c r="G516" s="75" t="str">
        <f>IFERROR(SUMIF(ENTRADAS!$D:$D,$C516,ENTRADAS!$I:$I)/SUMIF(ENTRADAS!$D:$D,$C516,ENTRADAS!$G:$G),"")</f>
        <v/>
      </c>
      <c r="H516" s="75" t="str">
        <f>IFERROR(SUMIF(SAIDAS!$D:$D,$C516,SAIDAS!$I:$I)/SUMIF(SAIDAS!$D:$D,$C516,SAIDAS!$G:$G),"")</f>
        <v/>
      </c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ht="24.75" customHeight="1">
      <c r="A517" s="39"/>
      <c r="B517" s="40"/>
      <c r="C517" s="72"/>
      <c r="D517" s="40"/>
      <c r="E517" s="73"/>
      <c r="F517" s="74" t="str">
        <f>IF(SUMIF(ENTRADAS!$D:$D,$C517,ENTRADAS!$G:$G)-SUMIF(SAIDAS!$D:$D,$C517,SAIDAS!$G:$G)=0,"",(SUMIF(ENTRADAS!$D:$D,$C517,ENTRADAS!$G:$G)-SUMIF(SAIDAS!$D:$D,$C517,SAIDAS!$G:$G)))</f>
        <v/>
      </c>
      <c r="G517" s="75" t="str">
        <f>IFERROR(SUMIF(ENTRADAS!$D:$D,$C517,ENTRADAS!$I:$I)/SUMIF(ENTRADAS!$D:$D,$C517,ENTRADAS!$G:$G),"")</f>
        <v/>
      </c>
      <c r="H517" s="75" t="str">
        <f>IFERROR(SUMIF(SAIDAS!$D:$D,$C517,SAIDAS!$I:$I)/SUMIF(SAIDAS!$D:$D,$C517,SAIDAS!$G:$G),"")</f>
        <v/>
      </c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ht="24.75" customHeight="1">
      <c r="A518" s="39"/>
      <c r="B518" s="40"/>
      <c r="C518" s="72"/>
      <c r="D518" s="40"/>
      <c r="E518" s="73"/>
      <c r="F518" s="74" t="str">
        <f>IF(SUMIF(ENTRADAS!$D:$D,$C518,ENTRADAS!$G:$G)-SUMIF(SAIDAS!$D:$D,$C518,SAIDAS!$G:$G)=0,"",(SUMIF(ENTRADAS!$D:$D,$C518,ENTRADAS!$G:$G)-SUMIF(SAIDAS!$D:$D,$C518,SAIDAS!$G:$G)))</f>
        <v/>
      </c>
      <c r="G518" s="75" t="str">
        <f>IFERROR(SUMIF(ENTRADAS!$D:$D,$C518,ENTRADAS!$I:$I)/SUMIF(ENTRADAS!$D:$D,$C518,ENTRADAS!$G:$G),"")</f>
        <v/>
      </c>
      <c r="H518" s="75" t="str">
        <f>IFERROR(SUMIF(SAIDAS!$D:$D,$C518,SAIDAS!$I:$I)/SUMIF(SAIDAS!$D:$D,$C518,SAIDAS!$G:$G),"")</f>
        <v/>
      </c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ht="24.75" customHeight="1">
      <c r="A519" s="39"/>
      <c r="B519" s="40"/>
      <c r="C519" s="72"/>
      <c r="D519" s="40"/>
      <c r="E519" s="73"/>
      <c r="F519" s="74" t="str">
        <f>IF(SUMIF(ENTRADAS!$D:$D,$C519,ENTRADAS!$G:$G)-SUMIF(SAIDAS!$D:$D,$C519,SAIDAS!$G:$G)=0,"",(SUMIF(ENTRADAS!$D:$D,$C519,ENTRADAS!$G:$G)-SUMIF(SAIDAS!$D:$D,$C519,SAIDAS!$G:$G)))</f>
        <v/>
      </c>
      <c r="G519" s="75" t="str">
        <f>IFERROR(SUMIF(ENTRADAS!$D:$D,$C519,ENTRADAS!$I:$I)/SUMIF(ENTRADAS!$D:$D,$C519,ENTRADAS!$G:$G),"")</f>
        <v/>
      </c>
      <c r="H519" s="75" t="str">
        <f>IFERROR(SUMIF(SAIDAS!$D:$D,$C519,SAIDAS!$I:$I)/SUMIF(SAIDAS!$D:$D,$C519,SAIDAS!$G:$G),"")</f>
        <v/>
      </c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ht="24.75" customHeight="1">
      <c r="A520" s="39"/>
      <c r="B520" s="40"/>
      <c r="C520" s="72"/>
      <c r="D520" s="40"/>
      <c r="E520" s="73"/>
      <c r="F520" s="74" t="str">
        <f>IF(SUMIF(ENTRADAS!$D:$D,$C520,ENTRADAS!$G:$G)-SUMIF(SAIDAS!$D:$D,$C520,SAIDAS!$G:$G)=0,"",(SUMIF(ENTRADAS!$D:$D,$C520,ENTRADAS!$G:$G)-SUMIF(SAIDAS!$D:$D,$C520,SAIDAS!$G:$G)))</f>
        <v/>
      </c>
      <c r="G520" s="75" t="str">
        <f>IFERROR(SUMIF(ENTRADAS!$D:$D,$C520,ENTRADAS!$I:$I)/SUMIF(ENTRADAS!$D:$D,$C520,ENTRADAS!$G:$G),"")</f>
        <v/>
      </c>
      <c r="H520" s="75" t="str">
        <f>IFERROR(SUMIF(SAIDAS!$D:$D,$C520,SAIDAS!$I:$I)/SUMIF(SAIDAS!$D:$D,$C520,SAIDAS!$G:$G),"")</f>
        <v/>
      </c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ht="24.75" customHeight="1">
      <c r="A521" s="39"/>
      <c r="B521" s="40"/>
      <c r="C521" s="72"/>
      <c r="D521" s="40"/>
      <c r="E521" s="73"/>
      <c r="F521" s="74" t="str">
        <f>IF(SUMIF(ENTRADAS!$D:$D,$C521,ENTRADAS!$G:$G)-SUMIF(SAIDAS!$D:$D,$C521,SAIDAS!$G:$G)=0,"",(SUMIF(ENTRADAS!$D:$D,$C521,ENTRADAS!$G:$G)-SUMIF(SAIDAS!$D:$D,$C521,SAIDAS!$G:$G)))</f>
        <v/>
      </c>
      <c r="G521" s="75" t="str">
        <f>IFERROR(SUMIF(ENTRADAS!$D:$D,$C521,ENTRADAS!$I:$I)/SUMIF(ENTRADAS!$D:$D,$C521,ENTRADAS!$G:$G),"")</f>
        <v/>
      </c>
      <c r="H521" s="75" t="str">
        <f>IFERROR(SUMIF(SAIDAS!$D:$D,$C521,SAIDAS!$I:$I)/SUMIF(SAIDAS!$D:$D,$C521,SAIDAS!$G:$G),"")</f>
        <v/>
      </c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ht="24.75" customHeight="1">
      <c r="A522" s="39"/>
      <c r="B522" s="40"/>
      <c r="C522" s="72"/>
      <c r="D522" s="40"/>
      <c r="E522" s="73"/>
      <c r="F522" s="74" t="str">
        <f>IF(SUMIF(ENTRADAS!$D:$D,$C522,ENTRADAS!$G:$G)-SUMIF(SAIDAS!$D:$D,$C522,SAIDAS!$G:$G)=0,"",(SUMIF(ENTRADAS!$D:$D,$C522,ENTRADAS!$G:$G)-SUMIF(SAIDAS!$D:$D,$C522,SAIDAS!$G:$G)))</f>
        <v/>
      </c>
      <c r="G522" s="75" t="str">
        <f>IFERROR(SUMIF(ENTRADAS!$D:$D,$C522,ENTRADAS!$I:$I)/SUMIF(ENTRADAS!$D:$D,$C522,ENTRADAS!$G:$G),"")</f>
        <v/>
      </c>
      <c r="H522" s="75" t="str">
        <f>IFERROR(SUMIF(SAIDAS!$D:$D,$C522,SAIDAS!$I:$I)/SUMIF(SAIDAS!$D:$D,$C522,SAIDAS!$G:$G),"")</f>
        <v/>
      </c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ht="24.75" customHeight="1">
      <c r="A523" s="39"/>
      <c r="B523" s="40"/>
      <c r="C523" s="72"/>
      <c r="D523" s="40"/>
      <c r="E523" s="73"/>
      <c r="F523" s="74" t="str">
        <f>IF(SUMIF(ENTRADAS!$D:$D,$C523,ENTRADAS!$G:$G)-SUMIF(SAIDAS!$D:$D,$C523,SAIDAS!$G:$G)=0,"",(SUMIF(ENTRADAS!$D:$D,$C523,ENTRADAS!$G:$G)-SUMIF(SAIDAS!$D:$D,$C523,SAIDAS!$G:$G)))</f>
        <v/>
      </c>
      <c r="G523" s="75" t="str">
        <f>IFERROR(SUMIF(ENTRADAS!$D:$D,$C523,ENTRADAS!$I:$I)/SUMIF(ENTRADAS!$D:$D,$C523,ENTRADAS!$G:$G),"")</f>
        <v/>
      </c>
      <c r="H523" s="75" t="str">
        <f>IFERROR(SUMIF(SAIDAS!$D:$D,$C523,SAIDAS!$I:$I)/SUMIF(SAIDAS!$D:$D,$C523,SAIDAS!$G:$G),"")</f>
        <v/>
      </c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ht="24.75" customHeight="1">
      <c r="A524" s="39"/>
      <c r="B524" s="40"/>
      <c r="C524" s="72"/>
      <c r="D524" s="40"/>
      <c r="E524" s="73"/>
      <c r="F524" s="74" t="str">
        <f>IF(SUMIF(ENTRADAS!$D:$D,$C524,ENTRADAS!$G:$G)-SUMIF(SAIDAS!$D:$D,$C524,SAIDAS!$G:$G)=0,"",(SUMIF(ENTRADAS!$D:$D,$C524,ENTRADAS!$G:$G)-SUMIF(SAIDAS!$D:$D,$C524,SAIDAS!$G:$G)))</f>
        <v/>
      </c>
      <c r="G524" s="75" t="str">
        <f>IFERROR(SUMIF(ENTRADAS!$D:$D,$C524,ENTRADAS!$I:$I)/SUMIF(ENTRADAS!$D:$D,$C524,ENTRADAS!$G:$G),"")</f>
        <v/>
      </c>
      <c r="H524" s="75" t="str">
        <f>IFERROR(SUMIF(SAIDAS!$D:$D,$C524,SAIDAS!$I:$I)/SUMIF(SAIDAS!$D:$D,$C524,SAIDAS!$G:$G),"")</f>
        <v/>
      </c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ht="24.75" customHeight="1">
      <c r="A525" s="39"/>
      <c r="B525" s="40"/>
      <c r="C525" s="72"/>
      <c r="D525" s="40"/>
      <c r="E525" s="73"/>
      <c r="F525" s="74" t="str">
        <f>IF(SUMIF(ENTRADAS!$D:$D,$C525,ENTRADAS!$G:$G)-SUMIF(SAIDAS!$D:$D,$C525,SAIDAS!$G:$G)=0,"",(SUMIF(ENTRADAS!$D:$D,$C525,ENTRADAS!$G:$G)-SUMIF(SAIDAS!$D:$D,$C525,SAIDAS!$G:$G)))</f>
        <v/>
      </c>
      <c r="G525" s="75" t="str">
        <f>IFERROR(SUMIF(ENTRADAS!$D:$D,$C525,ENTRADAS!$I:$I)/SUMIF(ENTRADAS!$D:$D,$C525,ENTRADAS!$G:$G),"")</f>
        <v/>
      </c>
      <c r="H525" s="75" t="str">
        <f>IFERROR(SUMIF(SAIDAS!$D:$D,$C525,SAIDAS!$I:$I)/SUMIF(SAIDAS!$D:$D,$C525,SAIDAS!$G:$G),"")</f>
        <v/>
      </c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ht="24.75" customHeight="1">
      <c r="A526" s="39"/>
      <c r="B526" s="40"/>
      <c r="C526" s="72"/>
      <c r="D526" s="40"/>
      <c r="E526" s="73"/>
      <c r="F526" s="74" t="str">
        <f>IF(SUMIF(ENTRADAS!$D:$D,$C526,ENTRADAS!$G:$G)-SUMIF(SAIDAS!$D:$D,$C526,SAIDAS!$G:$G)=0,"",(SUMIF(ENTRADAS!$D:$D,$C526,ENTRADAS!$G:$G)-SUMIF(SAIDAS!$D:$D,$C526,SAIDAS!$G:$G)))</f>
        <v/>
      </c>
      <c r="G526" s="75" t="str">
        <f>IFERROR(SUMIF(ENTRADAS!$D:$D,$C526,ENTRADAS!$I:$I)/SUMIF(ENTRADAS!$D:$D,$C526,ENTRADAS!$G:$G),"")</f>
        <v/>
      </c>
      <c r="H526" s="75" t="str">
        <f>IFERROR(SUMIF(SAIDAS!$D:$D,$C526,SAIDAS!$I:$I)/SUMIF(SAIDAS!$D:$D,$C526,SAIDAS!$G:$G),"")</f>
        <v/>
      </c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ht="24.75" customHeight="1">
      <c r="A527" s="39"/>
      <c r="B527" s="40"/>
      <c r="C527" s="72"/>
      <c r="D527" s="40"/>
      <c r="E527" s="73"/>
      <c r="F527" s="74" t="str">
        <f>IF(SUMIF(ENTRADAS!$D:$D,$C527,ENTRADAS!$G:$G)-SUMIF(SAIDAS!$D:$D,$C527,SAIDAS!$G:$G)=0,"",(SUMIF(ENTRADAS!$D:$D,$C527,ENTRADAS!$G:$G)-SUMIF(SAIDAS!$D:$D,$C527,SAIDAS!$G:$G)))</f>
        <v/>
      </c>
      <c r="G527" s="75" t="str">
        <f>IFERROR(SUMIF(ENTRADAS!$D:$D,$C527,ENTRADAS!$I:$I)/SUMIF(ENTRADAS!$D:$D,$C527,ENTRADAS!$G:$G),"")</f>
        <v/>
      </c>
      <c r="H527" s="75" t="str">
        <f>IFERROR(SUMIF(SAIDAS!$D:$D,$C527,SAIDAS!$I:$I)/SUMIF(SAIDAS!$D:$D,$C527,SAIDAS!$G:$G),"")</f>
        <v/>
      </c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ht="24.75" customHeight="1">
      <c r="A528" s="39"/>
      <c r="B528" s="40"/>
      <c r="C528" s="72"/>
      <c r="D528" s="40"/>
      <c r="E528" s="73"/>
      <c r="F528" s="74" t="str">
        <f>IF(SUMIF(ENTRADAS!$D:$D,$C528,ENTRADAS!$G:$G)-SUMIF(SAIDAS!$D:$D,$C528,SAIDAS!$G:$G)=0,"",(SUMIF(ENTRADAS!$D:$D,$C528,ENTRADAS!$G:$G)-SUMIF(SAIDAS!$D:$D,$C528,SAIDAS!$G:$G)))</f>
        <v/>
      </c>
      <c r="G528" s="75" t="str">
        <f>IFERROR(SUMIF(ENTRADAS!$D:$D,$C528,ENTRADAS!$I:$I)/SUMIF(ENTRADAS!$D:$D,$C528,ENTRADAS!$G:$G),"")</f>
        <v/>
      </c>
      <c r="H528" s="75" t="str">
        <f>IFERROR(SUMIF(SAIDAS!$D:$D,$C528,SAIDAS!$I:$I)/SUMIF(SAIDAS!$D:$D,$C528,SAIDAS!$G:$G),"")</f>
        <v/>
      </c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ht="24.75" customHeight="1">
      <c r="A529" s="39"/>
      <c r="B529" s="40"/>
      <c r="C529" s="72"/>
      <c r="D529" s="40"/>
      <c r="E529" s="73"/>
      <c r="F529" s="74" t="str">
        <f>IF(SUMIF(ENTRADAS!$D:$D,$C529,ENTRADAS!$G:$G)-SUMIF(SAIDAS!$D:$D,$C529,SAIDAS!$G:$G)=0,"",(SUMIF(ENTRADAS!$D:$D,$C529,ENTRADAS!$G:$G)-SUMIF(SAIDAS!$D:$D,$C529,SAIDAS!$G:$G)))</f>
        <v/>
      </c>
      <c r="G529" s="75" t="str">
        <f>IFERROR(SUMIF(ENTRADAS!$D:$D,$C529,ENTRADAS!$I:$I)/SUMIF(ENTRADAS!$D:$D,$C529,ENTRADAS!$G:$G),"")</f>
        <v/>
      </c>
      <c r="H529" s="75" t="str">
        <f>IFERROR(SUMIF(SAIDAS!$D:$D,$C529,SAIDAS!$I:$I)/SUMIF(SAIDAS!$D:$D,$C529,SAIDAS!$G:$G),"")</f>
        <v/>
      </c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ht="24.75" customHeight="1">
      <c r="A530" s="39"/>
      <c r="B530" s="40"/>
      <c r="C530" s="72"/>
      <c r="D530" s="40"/>
      <c r="E530" s="73"/>
      <c r="F530" s="74" t="str">
        <f>IF(SUMIF(ENTRADAS!$D:$D,$C530,ENTRADAS!$G:$G)-SUMIF(SAIDAS!$D:$D,$C530,SAIDAS!$G:$G)=0,"",(SUMIF(ENTRADAS!$D:$D,$C530,ENTRADAS!$G:$G)-SUMIF(SAIDAS!$D:$D,$C530,SAIDAS!$G:$G)))</f>
        <v/>
      </c>
      <c r="G530" s="75" t="str">
        <f>IFERROR(SUMIF(ENTRADAS!$D:$D,$C530,ENTRADAS!$I:$I)/SUMIF(ENTRADAS!$D:$D,$C530,ENTRADAS!$G:$G),"")</f>
        <v/>
      </c>
      <c r="H530" s="75" t="str">
        <f>IFERROR(SUMIF(SAIDAS!$D:$D,$C530,SAIDAS!$I:$I)/SUMIF(SAIDAS!$D:$D,$C530,SAIDAS!$G:$G),"")</f>
        <v/>
      </c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ht="24.75" customHeight="1">
      <c r="A531" s="39"/>
      <c r="B531" s="40"/>
      <c r="C531" s="72"/>
      <c r="D531" s="40"/>
      <c r="E531" s="73"/>
      <c r="F531" s="74" t="str">
        <f>IF(SUMIF(ENTRADAS!$D:$D,$C531,ENTRADAS!$G:$G)-SUMIF(SAIDAS!$D:$D,$C531,SAIDAS!$G:$G)=0,"",(SUMIF(ENTRADAS!$D:$D,$C531,ENTRADAS!$G:$G)-SUMIF(SAIDAS!$D:$D,$C531,SAIDAS!$G:$G)))</f>
        <v/>
      </c>
      <c r="G531" s="75" t="str">
        <f>IFERROR(SUMIF(ENTRADAS!$D:$D,$C531,ENTRADAS!$I:$I)/SUMIF(ENTRADAS!$D:$D,$C531,ENTRADAS!$G:$G),"")</f>
        <v/>
      </c>
      <c r="H531" s="75" t="str">
        <f>IFERROR(SUMIF(SAIDAS!$D:$D,$C531,SAIDAS!$I:$I)/SUMIF(SAIDAS!$D:$D,$C531,SAIDAS!$G:$G),"")</f>
        <v/>
      </c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ht="24.75" customHeight="1">
      <c r="A532" s="39"/>
      <c r="B532" s="40"/>
      <c r="C532" s="72"/>
      <c r="D532" s="40"/>
      <c r="E532" s="73"/>
      <c r="F532" s="74" t="str">
        <f>IF(SUMIF(ENTRADAS!$D:$D,$C532,ENTRADAS!$G:$G)-SUMIF(SAIDAS!$D:$D,$C532,SAIDAS!$G:$G)=0,"",(SUMIF(ENTRADAS!$D:$D,$C532,ENTRADAS!$G:$G)-SUMIF(SAIDAS!$D:$D,$C532,SAIDAS!$G:$G)))</f>
        <v/>
      </c>
      <c r="G532" s="75" t="str">
        <f>IFERROR(SUMIF(ENTRADAS!$D:$D,$C532,ENTRADAS!$I:$I)/SUMIF(ENTRADAS!$D:$D,$C532,ENTRADAS!$G:$G),"")</f>
        <v/>
      </c>
      <c r="H532" s="75" t="str">
        <f>IFERROR(SUMIF(SAIDAS!$D:$D,$C532,SAIDAS!$I:$I)/SUMIF(SAIDAS!$D:$D,$C532,SAIDAS!$G:$G),"")</f>
        <v/>
      </c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ht="24.75" customHeight="1">
      <c r="A533" s="39"/>
      <c r="B533" s="40"/>
      <c r="C533" s="72"/>
      <c r="D533" s="40"/>
      <c r="E533" s="73"/>
      <c r="F533" s="74" t="str">
        <f>IF(SUMIF(ENTRADAS!$D:$D,$C533,ENTRADAS!$G:$G)-SUMIF(SAIDAS!$D:$D,$C533,SAIDAS!$G:$G)=0,"",(SUMIF(ENTRADAS!$D:$D,$C533,ENTRADAS!$G:$G)-SUMIF(SAIDAS!$D:$D,$C533,SAIDAS!$G:$G)))</f>
        <v/>
      </c>
      <c r="G533" s="75" t="str">
        <f>IFERROR(SUMIF(ENTRADAS!$D:$D,$C533,ENTRADAS!$I:$I)/SUMIF(ENTRADAS!$D:$D,$C533,ENTRADAS!$G:$G),"")</f>
        <v/>
      </c>
      <c r="H533" s="75" t="str">
        <f>IFERROR(SUMIF(SAIDAS!$D:$D,$C533,SAIDAS!$I:$I)/SUMIF(SAIDAS!$D:$D,$C533,SAIDAS!$G:$G),"")</f>
        <v/>
      </c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ht="24.75" customHeight="1">
      <c r="A534" s="39"/>
      <c r="B534" s="40"/>
      <c r="C534" s="72"/>
      <c r="D534" s="40"/>
      <c r="E534" s="73"/>
      <c r="F534" s="74" t="str">
        <f>IF(SUMIF(ENTRADAS!$D:$D,$C534,ENTRADAS!$G:$G)-SUMIF(SAIDAS!$D:$D,$C534,SAIDAS!$G:$G)=0,"",(SUMIF(ENTRADAS!$D:$D,$C534,ENTRADAS!$G:$G)-SUMIF(SAIDAS!$D:$D,$C534,SAIDAS!$G:$G)))</f>
        <v/>
      </c>
      <c r="G534" s="75" t="str">
        <f>IFERROR(SUMIF(ENTRADAS!$D:$D,$C534,ENTRADAS!$I:$I)/SUMIF(ENTRADAS!$D:$D,$C534,ENTRADAS!$G:$G),"")</f>
        <v/>
      </c>
      <c r="H534" s="75" t="str">
        <f>IFERROR(SUMIF(SAIDAS!$D:$D,$C534,SAIDAS!$I:$I)/SUMIF(SAIDAS!$D:$D,$C534,SAIDAS!$G:$G),"")</f>
        <v/>
      </c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ht="24.75" customHeight="1">
      <c r="A535" s="39"/>
      <c r="B535" s="40"/>
      <c r="C535" s="72"/>
      <c r="D535" s="40"/>
      <c r="E535" s="73"/>
      <c r="F535" s="74" t="str">
        <f>IF(SUMIF(ENTRADAS!$D:$D,$C535,ENTRADAS!$G:$G)-SUMIF(SAIDAS!$D:$D,$C535,SAIDAS!$G:$G)=0,"",(SUMIF(ENTRADAS!$D:$D,$C535,ENTRADAS!$G:$G)-SUMIF(SAIDAS!$D:$D,$C535,SAIDAS!$G:$G)))</f>
        <v/>
      </c>
      <c r="G535" s="75" t="str">
        <f>IFERROR(SUMIF(ENTRADAS!$D:$D,$C535,ENTRADAS!$I:$I)/SUMIF(ENTRADAS!$D:$D,$C535,ENTRADAS!$G:$G),"")</f>
        <v/>
      </c>
      <c r="H535" s="75" t="str">
        <f>IFERROR(SUMIF(SAIDAS!$D:$D,$C535,SAIDAS!$I:$I)/SUMIF(SAIDAS!$D:$D,$C535,SAIDAS!$G:$G),"")</f>
        <v/>
      </c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ht="24.75" customHeight="1">
      <c r="A536" s="39"/>
      <c r="B536" s="40"/>
      <c r="C536" s="72"/>
      <c r="D536" s="40"/>
      <c r="E536" s="73"/>
      <c r="F536" s="74" t="str">
        <f>IF(SUMIF(ENTRADAS!$D:$D,$C536,ENTRADAS!$G:$G)-SUMIF(SAIDAS!$D:$D,$C536,SAIDAS!$G:$G)=0,"",(SUMIF(ENTRADAS!$D:$D,$C536,ENTRADAS!$G:$G)-SUMIF(SAIDAS!$D:$D,$C536,SAIDAS!$G:$G)))</f>
        <v/>
      </c>
      <c r="G536" s="75" t="str">
        <f>IFERROR(SUMIF(ENTRADAS!$D:$D,$C536,ENTRADAS!$I:$I)/SUMIF(ENTRADAS!$D:$D,$C536,ENTRADAS!$G:$G),"")</f>
        <v/>
      </c>
      <c r="H536" s="75" t="str">
        <f>IFERROR(SUMIF(SAIDAS!$D:$D,$C536,SAIDAS!$I:$I)/SUMIF(SAIDAS!$D:$D,$C536,SAIDAS!$G:$G),"")</f>
        <v/>
      </c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ht="24.75" customHeight="1">
      <c r="A537" s="39"/>
      <c r="B537" s="40"/>
      <c r="C537" s="72"/>
      <c r="D537" s="40"/>
      <c r="E537" s="73"/>
      <c r="F537" s="74" t="str">
        <f>IF(SUMIF(ENTRADAS!$D:$D,$C537,ENTRADAS!$G:$G)-SUMIF(SAIDAS!$D:$D,$C537,SAIDAS!$G:$G)=0,"",(SUMIF(ENTRADAS!$D:$D,$C537,ENTRADAS!$G:$G)-SUMIF(SAIDAS!$D:$D,$C537,SAIDAS!$G:$G)))</f>
        <v/>
      </c>
      <c r="G537" s="75" t="str">
        <f>IFERROR(SUMIF(ENTRADAS!$D:$D,$C537,ENTRADAS!$I:$I)/SUMIF(ENTRADAS!$D:$D,$C537,ENTRADAS!$G:$G),"")</f>
        <v/>
      </c>
      <c r="H537" s="75" t="str">
        <f>IFERROR(SUMIF(SAIDAS!$D:$D,$C537,SAIDAS!$I:$I)/SUMIF(SAIDAS!$D:$D,$C537,SAIDAS!$G:$G),"")</f>
        <v/>
      </c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ht="24.75" customHeight="1">
      <c r="A538" s="39"/>
      <c r="B538" s="40"/>
      <c r="C538" s="72"/>
      <c r="D538" s="40"/>
      <c r="E538" s="73"/>
      <c r="F538" s="74" t="str">
        <f>IF(SUMIF(ENTRADAS!$D:$D,$C538,ENTRADAS!$G:$G)-SUMIF(SAIDAS!$D:$D,$C538,SAIDAS!$G:$G)=0,"",(SUMIF(ENTRADAS!$D:$D,$C538,ENTRADAS!$G:$G)-SUMIF(SAIDAS!$D:$D,$C538,SAIDAS!$G:$G)))</f>
        <v/>
      </c>
      <c r="G538" s="75" t="str">
        <f>IFERROR(SUMIF(ENTRADAS!$D:$D,$C538,ENTRADAS!$I:$I)/SUMIF(ENTRADAS!$D:$D,$C538,ENTRADAS!$G:$G),"")</f>
        <v/>
      </c>
      <c r="H538" s="75" t="str">
        <f>IFERROR(SUMIF(SAIDAS!$D:$D,$C538,SAIDAS!$I:$I)/SUMIF(SAIDAS!$D:$D,$C538,SAIDAS!$G:$G),"")</f>
        <v/>
      </c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ht="24.75" customHeight="1">
      <c r="A539" s="39"/>
      <c r="B539" s="40"/>
      <c r="C539" s="72"/>
      <c r="D539" s="40"/>
      <c r="E539" s="73"/>
      <c r="F539" s="74" t="str">
        <f>IF(SUMIF(ENTRADAS!$D:$D,$C539,ENTRADAS!$G:$G)-SUMIF(SAIDAS!$D:$D,$C539,SAIDAS!$G:$G)=0,"",(SUMIF(ENTRADAS!$D:$D,$C539,ENTRADAS!$G:$G)-SUMIF(SAIDAS!$D:$D,$C539,SAIDAS!$G:$G)))</f>
        <v/>
      </c>
      <c r="G539" s="75" t="str">
        <f>IFERROR(SUMIF(ENTRADAS!$D:$D,$C539,ENTRADAS!$I:$I)/SUMIF(ENTRADAS!$D:$D,$C539,ENTRADAS!$G:$G),"")</f>
        <v/>
      </c>
      <c r="H539" s="75" t="str">
        <f>IFERROR(SUMIF(SAIDAS!$D:$D,$C539,SAIDAS!$I:$I)/SUMIF(SAIDAS!$D:$D,$C539,SAIDAS!$G:$G),"")</f>
        <v/>
      </c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ht="24.75" customHeight="1">
      <c r="A540" s="39"/>
      <c r="B540" s="40"/>
      <c r="C540" s="72"/>
      <c r="D540" s="40"/>
      <c r="E540" s="73"/>
      <c r="F540" s="74" t="str">
        <f>IF(SUMIF(ENTRADAS!$D:$D,$C540,ENTRADAS!$G:$G)-SUMIF(SAIDAS!$D:$D,$C540,SAIDAS!$G:$G)=0,"",(SUMIF(ENTRADAS!$D:$D,$C540,ENTRADAS!$G:$G)-SUMIF(SAIDAS!$D:$D,$C540,SAIDAS!$G:$G)))</f>
        <v/>
      </c>
      <c r="G540" s="75" t="str">
        <f>IFERROR(SUMIF(ENTRADAS!$D:$D,$C540,ENTRADAS!$I:$I)/SUMIF(ENTRADAS!$D:$D,$C540,ENTRADAS!$G:$G),"")</f>
        <v/>
      </c>
      <c r="H540" s="75" t="str">
        <f>IFERROR(SUMIF(SAIDAS!$D:$D,$C540,SAIDAS!$I:$I)/SUMIF(SAIDAS!$D:$D,$C540,SAIDAS!$G:$G),"")</f>
        <v/>
      </c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ht="24.75" customHeight="1">
      <c r="A541" s="39"/>
      <c r="B541" s="40"/>
      <c r="C541" s="72"/>
      <c r="D541" s="40"/>
      <c r="E541" s="73"/>
      <c r="F541" s="74" t="str">
        <f>IF(SUMIF(ENTRADAS!$D:$D,$C541,ENTRADAS!$G:$G)-SUMIF(SAIDAS!$D:$D,$C541,SAIDAS!$G:$G)=0,"",(SUMIF(ENTRADAS!$D:$D,$C541,ENTRADAS!$G:$G)-SUMIF(SAIDAS!$D:$D,$C541,SAIDAS!$G:$G)))</f>
        <v/>
      </c>
      <c r="G541" s="75" t="str">
        <f>IFERROR(SUMIF(ENTRADAS!$D:$D,$C541,ENTRADAS!$I:$I)/SUMIF(ENTRADAS!$D:$D,$C541,ENTRADAS!$G:$G),"")</f>
        <v/>
      </c>
      <c r="H541" s="75" t="str">
        <f>IFERROR(SUMIF(SAIDAS!$D:$D,$C541,SAIDAS!$I:$I)/SUMIF(SAIDAS!$D:$D,$C541,SAIDAS!$G:$G),"")</f>
        <v/>
      </c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ht="24.75" customHeight="1">
      <c r="A542" s="39"/>
      <c r="B542" s="40"/>
      <c r="C542" s="72"/>
      <c r="D542" s="40"/>
      <c r="E542" s="73"/>
      <c r="F542" s="74" t="str">
        <f>IF(SUMIF(ENTRADAS!$D:$D,$C542,ENTRADAS!$G:$G)-SUMIF(SAIDAS!$D:$D,$C542,SAIDAS!$G:$G)=0,"",(SUMIF(ENTRADAS!$D:$D,$C542,ENTRADAS!$G:$G)-SUMIF(SAIDAS!$D:$D,$C542,SAIDAS!$G:$G)))</f>
        <v/>
      </c>
      <c r="G542" s="75" t="str">
        <f>IFERROR(SUMIF(ENTRADAS!$D:$D,$C542,ENTRADAS!$I:$I)/SUMIF(ENTRADAS!$D:$D,$C542,ENTRADAS!$G:$G),"")</f>
        <v/>
      </c>
      <c r="H542" s="75" t="str">
        <f>IFERROR(SUMIF(SAIDAS!$D:$D,$C542,SAIDAS!$I:$I)/SUMIF(SAIDAS!$D:$D,$C542,SAIDAS!$G:$G),"")</f>
        <v/>
      </c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ht="24.75" customHeight="1">
      <c r="A543" s="39"/>
      <c r="B543" s="40"/>
      <c r="C543" s="72"/>
      <c r="D543" s="40"/>
      <c r="E543" s="73"/>
      <c r="F543" s="74" t="str">
        <f>IF(SUMIF(ENTRADAS!$D:$D,$C543,ENTRADAS!$G:$G)-SUMIF(SAIDAS!$D:$D,$C543,SAIDAS!$G:$G)=0,"",(SUMIF(ENTRADAS!$D:$D,$C543,ENTRADAS!$G:$G)-SUMIF(SAIDAS!$D:$D,$C543,SAIDAS!$G:$G)))</f>
        <v/>
      </c>
      <c r="G543" s="75" t="str">
        <f>IFERROR(SUMIF(ENTRADAS!$D:$D,$C543,ENTRADAS!$I:$I)/SUMIF(ENTRADAS!$D:$D,$C543,ENTRADAS!$G:$G),"")</f>
        <v/>
      </c>
      <c r="H543" s="75" t="str">
        <f>IFERROR(SUMIF(SAIDAS!$D:$D,$C543,SAIDAS!$I:$I)/SUMIF(SAIDAS!$D:$D,$C543,SAIDAS!$G:$G),"")</f>
        <v/>
      </c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ht="24.75" customHeight="1">
      <c r="A544" s="39"/>
      <c r="B544" s="40"/>
      <c r="C544" s="72"/>
      <c r="D544" s="40"/>
      <c r="E544" s="73"/>
      <c r="F544" s="74" t="str">
        <f>IF(SUMIF(ENTRADAS!$D:$D,$C544,ENTRADAS!$G:$G)-SUMIF(SAIDAS!$D:$D,$C544,SAIDAS!$G:$G)=0,"",(SUMIF(ENTRADAS!$D:$D,$C544,ENTRADAS!$G:$G)-SUMIF(SAIDAS!$D:$D,$C544,SAIDAS!$G:$G)))</f>
        <v/>
      </c>
      <c r="G544" s="75" t="str">
        <f>IFERROR(SUMIF(ENTRADAS!$D:$D,$C544,ENTRADAS!$I:$I)/SUMIF(ENTRADAS!$D:$D,$C544,ENTRADAS!$G:$G),"")</f>
        <v/>
      </c>
      <c r="H544" s="75" t="str">
        <f>IFERROR(SUMIF(SAIDAS!$D:$D,$C544,SAIDAS!$I:$I)/SUMIF(SAIDAS!$D:$D,$C544,SAIDAS!$G:$G),"")</f>
        <v/>
      </c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ht="24.75" customHeight="1">
      <c r="A545" s="39"/>
      <c r="B545" s="40"/>
      <c r="C545" s="72"/>
      <c r="D545" s="40"/>
      <c r="E545" s="73"/>
      <c r="F545" s="74" t="str">
        <f>IF(SUMIF(ENTRADAS!$D:$D,$C545,ENTRADAS!$G:$G)-SUMIF(SAIDAS!$D:$D,$C545,SAIDAS!$G:$G)=0,"",(SUMIF(ENTRADAS!$D:$D,$C545,ENTRADAS!$G:$G)-SUMIF(SAIDAS!$D:$D,$C545,SAIDAS!$G:$G)))</f>
        <v/>
      </c>
      <c r="G545" s="75" t="str">
        <f>IFERROR(SUMIF(ENTRADAS!$D:$D,$C545,ENTRADAS!$I:$I)/SUMIF(ENTRADAS!$D:$D,$C545,ENTRADAS!$G:$G),"")</f>
        <v/>
      </c>
      <c r="H545" s="75" t="str">
        <f>IFERROR(SUMIF(SAIDAS!$D:$D,$C545,SAIDAS!$I:$I)/SUMIF(SAIDAS!$D:$D,$C545,SAIDAS!$G:$G),"")</f>
        <v/>
      </c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ht="24.75" customHeight="1">
      <c r="A546" s="39"/>
      <c r="B546" s="40"/>
      <c r="C546" s="72"/>
      <c r="D546" s="40"/>
      <c r="E546" s="73"/>
      <c r="F546" s="74" t="str">
        <f>IF(SUMIF(ENTRADAS!$D:$D,$C546,ENTRADAS!$G:$G)-SUMIF(SAIDAS!$D:$D,$C546,SAIDAS!$G:$G)=0,"",(SUMIF(ENTRADAS!$D:$D,$C546,ENTRADAS!$G:$G)-SUMIF(SAIDAS!$D:$D,$C546,SAIDAS!$G:$G)))</f>
        <v/>
      </c>
      <c r="G546" s="75" t="str">
        <f>IFERROR(SUMIF(ENTRADAS!$D:$D,$C546,ENTRADAS!$I:$I)/SUMIF(ENTRADAS!$D:$D,$C546,ENTRADAS!$G:$G),"")</f>
        <v/>
      </c>
      <c r="H546" s="75" t="str">
        <f>IFERROR(SUMIF(SAIDAS!$D:$D,$C546,SAIDAS!$I:$I)/SUMIF(SAIDAS!$D:$D,$C546,SAIDAS!$G:$G),"")</f>
        <v/>
      </c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ht="24.75" customHeight="1">
      <c r="A547" s="39"/>
      <c r="B547" s="40"/>
      <c r="C547" s="72"/>
      <c r="D547" s="40"/>
      <c r="E547" s="73"/>
      <c r="F547" s="74" t="str">
        <f>IF(SUMIF(ENTRADAS!$D:$D,$C547,ENTRADAS!$G:$G)-SUMIF(SAIDAS!$D:$D,$C547,SAIDAS!$G:$G)=0,"",(SUMIF(ENTRADAS!$D:$D,$C547,ENTRADAS!$G:$G)-SUMIF(SAIDAS!$D:$D,$C547,SAIDAS!$G:$G)))</f>
        <v/>
      </c>
      <c r="G547" s="75" t="str">
        <f>IFERROR(SUMIF(ENTRADAS!$D:$D,$C547,ENTRADAS!$I:$I)/SUMIF(ENTRADAS!$D:$D,$C547,ENTRADAS!$G:$G),"")</f>
        <v/>
      </c>
      <c r="H547" s="75" t="str">
        <f>IFERROR(SUMIF(SAIDAS!$D:$D,$C547,SAIDAS!$I:$I)/SUMIF(SAIDAS!$D:$D,$C547,SAIDAS!$G:$G),"")</f>
        <v/>
      </c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ht="24.75" customHeight="1">
      <c r="A548" s="39"/>
      <c r="B548" s="40"/>
      <c r="C548" s="72"/>
      <c r="D548" s="40"/>
      <c r="E548" s="73"/>
      <c r="F548" s="74" t="str">
        <f>IF(SUMIF(ENTRADAS!$D:$D,$C548,ENTRADAS!$G:$G)-SUMIF(SAIDAS!$D:$D,$C548,SAIDAS!$G:$G)=0,"",(SUMIF(ENTRADAS!$D:$D,$C548,ENTRADAS!$G:$G)-SUMIF(SAIDAS!$D:$D,$C548,SAIDAS!$G:$G)))</f>
        <v/>
      </c>
      <c r="G548" s="75" t="str">
        <f>IFERROR(SUMIF(ENTRADAS!$D:$D,$C548,ENTRADAS!$I:$I)/SUMIF(ENTRADAS!$D:$D,$C548,ENTRADAS!$G:$G),"")</f>
        <v/>
      </c>
      <c r="H548" s="75" t="str">
        <f>IFERROR(SUMIF(SAIDAS!$D:$D,$C548,SAIDAS!$I:$I)/SUMIF(SAIDAS!$D:$D,$C548,SAIDAS!$G:$G),"")</f>
        <v/>
      </c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ht="24.75" customHeight="1">
      <c r="A549" s="39"/>
      <c r="B549" s="40"/>
      <c r="C549" s="72"/>
      <c r="D549" s="40"/>
      <c r="E549" s="73"/>
      <c r="F549" s="74" t="str">
        <f>IF(SUMIF(ENTRADAS!$D:$D,$C549,ENTRADAS!$G:$G)-SUMIF(SAIDAS!$D:$D,$C549,SAIDAS!$G:$G)=0,"",(SUMIF(ENTRADAS!$D:$D,$C549,ENTRADAS!$G:$G)-SUMIF(SAIDAS!$D:$D,$C549,SAIDAS!$G:$G)))</f>
        <v/>
      </c>
      <c r="G549" s="75" t="str">
        <f>IFERROR(SUMIF(ENTRADAS!$D:$D,$C549,ENTRADAS!$I:$I)/SUMIF(ENTRADAS!$D:$D,$C549,ENTRADAS!$G:$G),"")</f>
        <v/>
      </c>
      <c r="H549" s="75" t="str">
        <f>IFERROR(SUMIF(SAIDAS!$D:$D,$C549,SAIDAS!$I:$I)/SUMIF(SAIDAS!$D:$D,$C549,SAIDAS!$G:$G),"")</f>
        <v/>
      </c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ht="24.75" customHeight="1">
      <c r="A550" s="39"/>
      <c r="B550" s="40"/>
      <c r="C550" s="72"/>
      <c r="D550" s="40"/>
      <c r="E550" s="73"/>
      <c r="F550" s="74" t="str">
        <f>IF(SUMIF(ENTRADAS!$D:$D,$C550,ENTRADAS!$G:$G)-SUMIF(SAIDAS!$D:$D,$C550,SAIDAS!$G:$G)=0,"",(SUMIF(ENTRADAS!$D:$D,$C550,ENTRADAS!$G:$G)-SUMIF(SAIDAS!$D:$D,$C550,SAIDAS!$G:$G)))</f>
        <v/>
      </c>
      <c r="G550" s="75" t="str">
        <f>IFERROR(SUMIF(ENTRADAS!$D:$D,$C550,ENTRADAS!$I:$I)/SUMIF(ENTRADAS!$D:$D,$C550,ENTRADAS!$G:$G),"")</f>
        <v/>
      </c>
      <c r="H550" s="75" t="str">
        <f>IFERROR(SUMIF(SAIDAS!$D:$D,$C550,SAIDAS!$I:$I)/SUMIF(SAIDAS!$D:$D,$C550,SAIDAS!$G:$G),"")</f>
        <v/>
      </c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ht="24.75" customHeight="1">
      <c r="A551" s="39"/>
      <c r="B551" s="40"/>
      <c r="C551" s="72"/>
      <c r="D551" s="40"/>
      <c r="E551" s="73"/>
      <c r="F551" s="74" t="str">
        <f>IF(SUMIF(ENTRADAS!$D:$D,$C551,ENTRADAS!$G:$G)-SUMIF(SAIDAS!$D:$D,$C551,SAIDAS!$G:$G)=0,"",(SUMIF(ENTRADAS!$D:$D,$C551,ENTRADAS!$G:$G)-SUMIF(SAIDAS!$D:$D,$C551,SAIDAS!$G:$G)))</f>
        <v/>
      </c>
      <c r="G551" s="75" t="str">
        <f>IFERROR(SUMIF(ENTRADAS!$D:$D,$C551,ENTRADAS!$I:$I)/SUMIF(ENTRADAS!$D:$D,$C551,ENTRADAS!$G:$G),"")</f>
        <v/>
      </c>
      <c r="H551" s="75" t="str">
        <f>IFERROR(SUMIF(SAIDAS!$D:$D,$C551,SAIDAS!$I:$I)/SUMIF(SAIDAS!$D:$D,$C551,SAIDAS!$G:$G),"")</f>
        <v/>
      </c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ht="24.75" customHeight="1">
      <c r="A552" s="39"/>
      <c r="B552" s="40"/>
      <c r="C552" s="72"/>
      <c r="D552" s="40"/>
      <c r="E552" s="73"/>
      <c r="F552" s="74" t="str">
        <f>IF(SUMIF(ENTRADAS!$D:$D,$C552,ENTRADAS!$G:$G)-SUMIF(SAIDAS!$D:$D,$C552,SAIDAS!$G:$G)=0,"",(SUMIF(ENTRADAS!$D:$D,$C552,ENTRADAS!$G:$G)-SUMIF(SAIDAS!$D:$D,$C552,SAIDAS!$G:$G)))</f>
        <v/>
      </c>
      <c r="G552" s="75" t="str">
        <f>IFERROR(SUMIF(ENTRADAS!$D:$D,$C552,ENTRADAS!$I:$I)/SUMIF(ENTRADAS!$D:$D,$C552,ENTRADAS!$G:$G),"")</f>
        <v/>
      </c>
      <c r="H552" s="75" t="str">
        <f>IFERROR(SUMIF(SAIDAS!$D:$D,$C552,SAIDAS!$I:$I)/SUMIF(SAIDAS!$D:$D,$C552,SAIDAS!$G:$G),"")</f>
        <v/>
      </c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ht="24.75" customHeight="1">
      <c r="A553" s="39"/>
      <c r="B553" s="40"/>
      <c r="C553" s="72"/>
      <c r="D553" s="40"/>
      <c r="E553" s="73"/>
      <c r="F553" s="74" t="str">
        <f>IF(SUMIF(ENTRADAS!$D:$D,$C553,ENTRADAS!$G:$G)-SUMIF(SAIDAS!$D:$D,$C553,SAIDAS!$G:$G)=0,"",(SUMIF(ENTRADAS!$D:$D,$C553,ENTRADAS!$G:$G)-SUMIF(SAIDAS!$D:$D,$C553,SAIDAS!$G:$G)))</f>
        <v/>
      </c>
      <c r="G553" s="75" t="str">
        <f>IFERROR(SUMIF(ENTRADAS!$D:$D,$C553,ENTRADAS!$I:$I)/SUMIF(ENTRADAS!$D:$D,$C553,ENTRADAS!$G:$G),"")</f>
        <v/>
      </c>
      <c r="H553" s="75" t="str">
        <f>IFERROR(SUMIF(SAIDAS!$D:$D,$C553,SAIDAS!$I:$I)/SUMIF(SAIDAS!$D:$D,$C553,SAIDAS!$G:$G),"")</f>
        <v/>
      </c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ht="24.75" customHeight="1">
      <c r="A554" s="39"/>
      <c r="B554" s="40"/>
      <c r="C554" s="72"/>
      <c r="D554" s="40"/>
      <c r="E554" s="73"/>
      <c r="F554" s="74" t="str">
        <f>IF(SUMIF(ENTRADAS!$D:$D,$C554,ENTRADAS!$G:$G)-SUMIF(SAIDAS!$D:$D,$C554,SAIDAS!$G:$G)=0,"",(SUMIF(ENTRADAS!$D:$D,$C554,ENTRADAS!$G:$G)-SUMIF(SAIDAS!$D:$D,$C554,SAIDAS!$G:$G)))</f>
        <v/>
      </c>
      <c r="G554" s="75" t="str">
        <f>IFERROR(SUMIF(ENTRADAS!$D:$D,$C554,ENTRADAS!$I:$I)/SUMIF(ENTRADAS!$D:$D,$C554,ENTRADAS!$G:$G),"")</f>
        <v/>
      </c>
      <c r="H554" s="75" t="str">
        <f>IFERROR(SUMIF(SAIDAS!$D:$D,$C554,SAIDAS!$I:$I)/SUMIF(SAIDAS!$D:$D,$C554,SAIDAS!$G:$G),"")</f>
        <v/>
      </c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ht="24.75" customHeight="1">
      <c r="A555" s="39"/>
      <c r="B555" s="40"/>
      <c r="C555" s="72"/>
      <c r="D555" s="40"/>
      <c r="E555" s="73"/>
      <c r="F555" s="74" t="str">
        <f>IF(SUMIF(ENTRADAS!$D:$D,$C555,ENTRADAS!$G:$G)-SUMIF(SAIDAS!$D:$D,$C555,SAIDAS!$G:$G)=0,"",(SUMIF(ENTRADAS!$D:$D,$C555,ENTRADAS!$G:$G)-SUMIF(SAIDAS!$D:$D,$C555,SAIDAS!$G:$G)))</f>
        <v/>
      </c>
      <c r="G555" s="75" t="str">
        <f>IFERROR(SUMIF(ENTRADAS!$D:$D,$C555,ENTRADAS!$I:$I)/SUMIF(ENTRADAS!$D:$D,$C555,ENTRADAS!$G:$G),"")</f>
        <v/>
      </c>
      <c r="H555" s="75" t="str">
        <f>IFERROR(SUMIF(SAIDAS!$D:$D,$C555,SAIDAS!$I:$I)/SUMIF(SAIDAS!$D:$D,$C555,SAIDAS!$G:$G),"")</f>
        <v/>
      </c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ht="24.75" customHeight="1">
      <c r="A556" s="39"/>
      <c r="B556" s="40"/>
      <c r="C556" s="72"/>
      <c r="D556" s="40"/>
      <c r="E556" s="73"/>
      <c r="F556" s="74" t="str">
        <f>IF(SUMIF(ENTRADAS!$D:$D,$C556,ENTRADAS!$G:$G)-SUMIF(SAIDAS!$D:$D,$C556,SAIDAS!$G:$G)=0,"",(SUMIF(ENTRADAS!$D:$D,$C556,ENTRADAS!$G:$G)-SUMIF(SAIDAS!$D:$D,$C556,SAIDAS!$G:$G)))</f>
        <v/>
      </c>
      <c r="G556" s="75" t="str">
        <f>IFERROR(SUMIF(ENTRADAS!$D:$D,$C556,ENTRADAS!$I:$I)/SUMIF(ENTRADAS!$D:$D,$C556,ENTRADAS!$G:$G),"")</f>
        <v/>
      </c>
      <c r="H556" s="75" t="str">
        <f>IFERROR(SUMIF(SAIDAS!$D:$D,$C556,SAIDAS!$I:$I)/SUMIF(SAIDAS!$D:$D,$C556,SAIDAS!$G:$G),"")</f>
        <v/>
      </c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ht="24.75" customHeight="1">
      <c r="A557" s="39"/>
      <c r="B557" s="40"/>
      <c r="C557" s="72"/>
      <c r="D557" s="40"/>
      <c r="E557" s="73"/>
      <c r="F557" s="74" t="str">
        <f>IF(SUMIF(ENTRADAS!$D:$D,$C557,ENTRADAS!$G:$G)-SUMIF(SAIDAS!$D:$D,$C557,SAIDAS!$G:$G)=0,"",(SUMIF(ENTRADAS!$D:$D,$C557,ENTRADAS!$G:$G)-SUMIF(SAIDAS!$D:$D,$C557,SAIDAS!$G:$G)))</f>
        <v/>
      </c>
      <c r="G557" s="75" t="str">
        <f>IFERROR(SUMIF(ENTRADAS!$D:$D,$C557,ENTRADAS!$I:$I)/SUMIF(ENTRADAS!$D:$D,$C557,ENTRADAS!$G:$G),"")</f>
        <v/>
      </c>
      <c r="H557" s="75" t="str">
        <f>IFERROR(SUMIF(SAIDAS!$D:$D,$C557,SAIDAS!$I:$I)/SUMIF(SAIDAS!$D:$D,$C557,SAIDAS!$G:$G),"")</f>
        <v/>
      </c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ht="24.75" customHeight="1">
      <c r="A558" s="39"/>
      <c r="B558" s="40"/>
      <c r="C558" s="72"/>
      <c r="D558" s="40"/>
      <c r="E558" s="73"/>
      <c r="F558" s="74" t="str">
        <f>IF(SUMIF(ENTRADAS!$D:$D,$C558,ENTRADAS!$G:$G)-SUMIF(SAIDAS!$D:$D,$C558,SAIDAS!$G:$G)=0,"",(SUMIF(ENTRADAS!$D:$D,$C558,ENTRADAS!$G:$G)-SUMIF(SAIDAS!$D:$D,$C558,SAIDAS!$G:$G)))</f>
        <v/>
      </c>
      <c r="G558" s="75" t="str">
        <f>IFERROR(SUMIF(ENTRADAS!$D:$D,$C558,ENTRADAS!$I:$I)/SUMIF(ENTRADAS!$D:$D,$C558,ENTRADAS!$G:$G),"")</f>
        <v/>
      </c>
      <c r="H558" s="75" t="str">
        <f>IFERROR(SUMIF(SAIDAS!$D:$D,$C558,SAIDAS!$I:$I)/SUMIF(SAIDAS!$D:$D,$C558,SAIDAS!$G:$G),"")</f>
        <v/>
      </c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ht="24.75" customHeight="1">
      <c r="A559" s="39"/>
      <c r="B559" s="40"/>
      <c r="C559" s="72"/>
      <c r="D559" s="40"/>
      <c r="E559" s="73"/>
      <c r="F559" s="74" t="str">
        <f>IF(SUMIF(ENTRADAS!$D:$D,$C559,ENTRADAS!$G:$G)-SUMIF(SAIDAS!$D:$D,$C559,SAIDAS!$G:$G)=0,"",(SUMIF(ENTRADAS!$D:$D,$C559,ENTRADAS!$G:$G)-SUMIF(SAIDAS!$D:$D,$C559,SAIDAS!$G:$G)))</f>
        <v/>
      </c>
      <c r="G559" s="75" t="str">
        <f>IFERROR(SUMIF(ENTRADAS!$D:$D,$C559,ENTRADAS!$I:$I)/SUMIF(ENTRADAS!$D:$D,$C559,ENTRADAS!$G:$G),"")</f>
        <v/>
      </c>
      <c r="H559" s="75" t="str">
        <f>IFERROR(SUMIF(SAIDAS!$D:$D,$C559,SAIDAS!$I:$I)/SUMIF(SAIDAS!$D:$D,$C559,SAIDAS!$G:$G),"")</f>
        <v/>
      </c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ht="24.75" customHeight="1">
      <c r="A560" s="39"/>
      <c r="B560" s="40"/>
      <c r="C560" s="72"/>
      <c r="D560" s="40"/>
      <c r="E560" s="73"/>
      <c r="F560" s="74" t="str">
        <f>IF(SUMIF(ENTRADAS!$D:$D,$C560,ENTRADAS!$G:$G)-SUMIF(SAIDAS!$D:$D,$C560,SAIDAS!$G:$G)=0,"",(SUMIF(ENTRADAS!$D:$D,$C560,ENTRADAS!$G:$G)-SUMIF(SAIDAS!$D:$D,$C560,SAIDAS!$G:$G)))</f>
        <v/>
      </c>
      <c r="G560" s="75" t="str">
        <f>IFERROR(SUMIF(ENTRADAS!$D:$D,$C560,ENTRADAS!$I:$I)/SUMIF(ENTRADAS!$D:$D,$C560,ENTRADAS!$G:$G),"")</f>
        <v/>
      </c>
      <c r="H560" s="75" t="str">
        <f>IFERROR(SUMIF(SAIDAS!$D:$D,$C560,SAIDAS!$I:$I)/SUMIF(SAIDAS!$D:$D,$C560,SAIDAS!$G:$G),"")</f>
        <v/>
      </c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ht="24.75" customHeight="1">
      <c r="A561" s="39"/>
      <c r="B561" s="40"/>
      <c r="C561" s="72"/>
      <c r="D561" s="40"/>
      <c r="E561" s="73"/>
      <c r="F561" s="74" t="str">
        <f>IF(SUMIF(ENTRADAS!$D:$D,$C561,ENTRADAS!$G:$G)-SUMIF(SAIDAS!$D:$D,$C561,SAIDAS!$G:$G)=0,"",(SUMIF(ENTRADAS!$D:$D,$C561,ENTRADAS!$G:$G)-SUMIF(SAIDAS!$D:$D,$C561,SAIDAS!$G:$G)))</f>
        <v/>
      </c>
      <c r="G561" s="75" t="str">
        <f>IFERROR(SUMIF(ENTRADAS!$D:$D,$C561,ENTRADAS!$I:$I)/SUMIF(ENTRADAS!$D:$D,$C561,ENTRADAS!$G:$G),"")</f>
        <v/>
      </c>
      <c r="H561" s="75" t="str">
        <f>IFERROR(SUMIF(SAIDAS!$D:$D,$C561,SAIDAS!$I:$I)/SUMIF(SAIDAS!$D:$D,$C561,SAIDAS!$G:$G),"")</f>
        <v/>
      </c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ht="24.75" customHeight="1">
      <c r="A562" s="39"/>
      <c r="B562" s="40"/>
      <c r="C562" s="72"/>
      <c r="D562" s="40"/>
      <c r="E562" s="73"/>
      <c r="F562" s="74" t="str">
        <f>IF(SUMIF(ENTRADAS!$D:$D,$C562,ENTRADAS!$G:$G)-SUMIF(SAIDAS!$D:$D,$C562,SAIDAS!$G:$G)=0,"",(SUMIF(ENTRADAS!$D:$D,$C562,ENTRADAS!$G:$G)-SUMIF(SAIDAS!$D:$D,$C562,SAIDAS!$G:$G)))</f>
        <v/>
      </c>
      <c r="G562" s="75" t="str">
        <f>IFERROR(SUMIF(ENTRADAS!$D:$D,$C562,ENTRADAS!$I:$I)/SUMIF(ENTRADAS!$D:$D,$C562,ENTRADAS!$G:$G),"")</f>
        <v/>
      </c>
      <c r="H562" s="75" t="str">
        <f>IFERROR(SUMIF(SAIDAS!$D:$D,$C562,SAIDAS!$I:$I)/SUMIF(SAIDAS!$D:$D,$C562,SAIDAS!$G:$G),"")</f>
        <v/>
      </c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ht="24.75" customHeight="1">
      <c r="A563" s="39"/>
      <c r="B563" s="40"/>
      <c r="C563" s="72"/>
      <c r="D563" s="40"/>
      <c r="E563" s="73"/>
      <c r="F563" s="74" t="str">
        <f>IF(SUMIF(ENTRADAS!$D:$D,$C563,ENTRADAS!$G:$G)-SUMIF(SAIDAS!$D:$D,$C563,SAIDAS!$G:$G)=0,"",(SUMIF(ENTRADAS!$D:$D,$C563,ENTRADAS!$G:$G)-SUMIF(SAIDAS!$D:$D,$C563,SAIDAS!$G:$G)))</f>
        <v/>
      </c>
      <c r="G563" s="75" t="str">
        <f>IFERROR(SUMIF(ENTRADAS!$D:$D,$C563,ENTRADAS!$I:$I)/SUMIF(ENTRADAS!$D:$D,$C563,ENTRADAS!$G:$G),"")</f>
        <v/>
      </c>
      <c r="H563" s="75" t="str">
        <f>IFERROR(SUMIF(SAIDAS!$D:$D,$C563,SAIDAS!$I:$I)/SUMIF(SAIDAS!$D:$D,$C563,SAIDAS!$G:$G),"")</f>
        <v/>
      </c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ht="24.75" customHeight="1">
      <c r="A564" s="39"/>
      <c r="B564" s="40"/>
      <c r="C564" s="72"/>
      <c r="D564" s="40"/>
      <c r="E564" s="73"/>
      <c r="F564" s="74" t="str">
        <f>IF(SUMIF(ENTRADAS!$D:$D,$C564,ENTRADAS!$G:$G)-SUMIF(SAIDAS!$D:$D,$C564,SAIDAS!$G:$G)=0,"",(SUMIF(ENTRADAS!$D:$D,$C564,ENTRADAS!$G:$G)-SUMIF(SAIDAS!$D:$D,$C564,SAIDAS!$G:$G)))</f>
        <v/>
      </c>
      <c r="G564" s="75" t="str">
        <f>IFERROR(SUMIF(ENTRADAS!$D:$D,$C564,ENTRADAS!$I:$I)/SUMIF(ENTRADAS!$D:$D,$C564,ENTRADAS!$G:$G),"")</f>
        <v/>
      </c>
      <c r="H564" s="75" t="str">
        <f>IFERROR(SUMIF(SAIDAS!$D:$D,$C564,SAIDAS!$I:$I)/SUMIF(SAIDAS!$D:$D,$C564,SAIDAS!$G:$G),"")</f>
        <v/>
      </c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ht="24.75" customHeight="1">
      <c r="A565" s="39"/>
      <c r="B565" s="40"/>
      <c r="C565" s="72"/>
      <c r="D565" s="40"/>
      <c r="E565" s="73"/>
      <c r="F565" s="74" t="str">
        <f>IF(SUMIF(ENTRADAS!$D:$D,$C565,ENTRADAS!$G:$G)-SUMIF(SAIDAS!$D:$D,$C565,SAIDAS!$G:$G)=0,"",(SUMIF(ENTRADAS!$D:$D,$C565,ENTRADAS!$G:$G)-SUMIF(SAIDAS!$D:$D,$C565,SAIDAS!$G:$G)))</f>
        <v/>
      </c>
      <c r="G565" s="75" t="str">
        <f>IFERROR(SUMIF(ENTRADAS!$D:$D,$C565,ENTRADAS!$I:$I)/SUMIF(ENTRADAS!$D:$D,$C565,ENTRADAS!$G:$G),"")</f>
        <v/>
      </c>
      <c r="H565" s="75" t="str">
        <f>IFERROR(SUMIF(SAIDAS!$D:$D,$C565,SAIDAS!$I:$I)/SUMIF(SAIDAS!$D:$D,$C565,SAIDAS!$G:$G),"")</f>
        <v/>
      </c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ht="24.75" customHeight="1">
      <c r="A566" s="39"/>
      <c r="B566" s="40"/>
      <c r="C566" s="72"/>
      <c r="D566" s="40"/>
      <c r="E566" s="73"/>
      <c r="F566" s="74" t="str">
        <f>IF(SUMIF(ENTRADAS!$D:$D,$C566,ENTRADAS!$G:$G)-SUMIF(SAIDAS!$D:$D,$C566,SAIDAS!$G:$G)=0,"",(SUMIF(ENTRADAS!$D:$D,$C566,ENTRADAS!$G:$G)-SUMIF(SAIDAS!$D:$D,$C566,SAIDAS!$G:$G)))</f>
        <v/>
      </c>
      <c r="G566" s="75" t="str">
        <f>IFERROR(SUMIF(ENTRADAS!$D:$D,$C566,ENTRADAS!$I:$I)/SUMIF(ENTRADAS!$D:$D,$C566,ENTRADAS!$G:$G),"")</f>
        <v/>
      </c>
      <c r="H566" s="75" t="str">
        <f>IFERROR(SUMIF(SAIDAS!$D:$D,$C566,SAIDAS!$I:$I)/SUMIF(SAIDAS!$D:$D,$C566,SAIDAS!$G:$G),"")</f>
        <v/>
      </c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ht="24.75" customHeight="1">
      <c r="A567" s="39"/>
      <c r="B567" s="40"/>
      <c r="C567" s="72"/>
      <c r="D567" s="40"/>
      <c r="E567" s="73"/>
      <c r="F567" s="74" t="str">
        <f>IF(SUMIF(ENTRADAS!$D:$D,$C567,ENTRADAS!$G:$G)-SUMIF(SAIDAS!$D:$D,$C567,SAIDAS!$G:$G)=0,"",(SUMIF(ENTRADAS!$D:$D,$C567,ENTRADAS!$G:$G)-SUMIF(SAIDAS!$D:$D,$C567,SAIDAS!$G:$G)))</f>
        <v/>
      </c>
      <c r="G567" s="75" t="str">
        <f>IFERROR(SUMIF(ENTRADAS!$D:$D,$C567,ENTRADAS!$I:$I)/SUMIF(ENTRADAS!$D:$D,$C567,ENTRADAS!$G:$G),"")</f>
        <v/>
      </c>
      <c r="H567" s="75" t="str">
        <f>IFERROR(SUMIF(SAIDAS!$D:$D,$C567,SAIDAS!$I:$I)/SUMIF(SAIDAS!$D:$D,$C567,SAIDAS!$G:$G),"")</f>
        <v/>
      </c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ht="24.75" customHeight="1">
      <c r="A568" s="39"/>
      <c r="B568" s="40"/>
      <c r="C568" s="72"/>
      <c r="D568" s="40"/>
      <c r="E568" s="73"/>
      <c r="F568" s="74" t="str">
        <f>IF(SUMIF(ENTRADAS!$D:$D,$C568,ENTRADAS!$G:$G)-SUMIF(SAIDAS!$D:$D,$C568,SAIDAS!$G:$G)=0,"",(SUMIF(ENTRADAS!$D:$D,$C568,ENTRADAS!$G:$G)-SUMIF(SAIDAS!$D:$D,$C568,SAIDAS!$G:$G)))</f>
        <v/>
      </c>
      <c r="G568" s="75" t="str">
        <f>IFERROR(SUMIF(ENTRADAS!$D:$D,$C568,ENTRADAS!$I:$I)/SUMIF(ENTRADAS!$D:$D,$C568,ENTRADAS!$G:$G),"")</f>
        <v/>
      </c>
      <c r="H568" s="75" t="str">
        <f>IFERROR(SUMIF(SAIDAS!$D:$D,$C568,SAIDAS!$I:$I)/SUMIF(SAIDAS!$D:$D,$C568,SAIDAS!$G:$G),"")</f>
        <v/>
      </c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ht="24.75" customHeight="1">
      <c r="A569" s="39"/>
      <c r="B569" s="40"/>
      <c r="C569" s="72"/>
      <c r="D569" s="40"/>
      <c r="E569" s="73"/>
      <c r="F569" s="74" t="str">
        <f>IF(SUMIF(ENTRADAS!$D:$D,$C569,ENTRADAS!$G:$G)-SUMIF(SAIDAS!$D:$D,$C569,SAIDAS!$G:$G)=0,"",(SUMIF(ENTRADAS!$D:$D,$C569,ENTRADAS!$G:$G)-SUMIF(SAIDAS!$D:$D,$C569,SAIDAS!$G:$G)))</f>
        <v/>
      </c>
      <c r="G569" s="75" t="str">
        <f>IFERROR(SUMIF(ENTRADAS!$D:$D,$C569,ENTRADAS!$I:$I)/SUMIF(ENTRADAS!$D:$D,$C569,ENTRADAS!$G:$G),"")</f>
        <v/>
      </c>
      <c r="H569" s="75" t="str">
        <f>IFERROR(SUMIF(SAIDAS!$D:$D,$C569,SAIDAS!$I:$I)/SUMIF(SAIDAS!$D:$D,$C569,SAIDAS!$G:$G),"")</f>
        <v/>
      </c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ht="24.75" customHeight="1">
      <c r="A570" s="39"/>
      <c r="B570" s="40"/>
      <c r="C570" s="72"/>
      <c r="D570" s="40"/>
      <c r="E570" s="73"/>
      <c r="F570" s="74" t="str">
        <f>IF(SUMIF(ENTRADAS!$D:$D,$C570,ENTRADAS!$G:$G)-SUMIF(SAIDAS!$D:$D,$C570,SAIDAS!$G:$G)=0,"",(SUMIF(ENTRADAS!$D:$D,$C570,ENTRADAS!$G:$G)-SUMIF(SAIDAS!$D:$D,$C570,SAIDAS!$G:$G)))</f>
        <v/>
      </c>
      <c r="G570" s="75" t="str">
        <f>IFERROR(SUMIF(ENTRADAS!$D:$D,$C570,ENTRADAS!$I:$I)/SUMIF(ENTRADAS!$D:$D,$C570,ENTRADAS!$G:$G),"")</f>
        <v/>
      </c>
      <c r="H570" s="75" t="str">
        <f>IFERROR(SUMIF(SAIDAS!$D:$D,$C570,SAIDAS!$I:$I)/SUMIF(SAIDAS!$D:$D,$C570,SAIDAS!$G:$G),"")</f>
        <v/>
      </c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ht="24.75" customHeight="1">
      <c r="A571" s="39"/>
      <c r="B571" s="40"/>
      <c r="C571" s="72"/>
      <c r="D571" s="40"/>
      <c r="E571" s="73"/>
      <c r="F571" s="74" t="str">
        <f>IF(SUMIF(ENTRADAS!$D:$D,$C571,ENTRADAS!$G:$G)-SUMIF(SAIDAS!$D:$D,$C571,SAIDAS!$G:$G)=0,"",(SUMIF(ENTRADAS!$D:$D,$C571,ENTRADAS!$G:$G)-SUMIF(SAIDAS!$D:$D,$C571,SAIDAS!$G:$G)))</f>
        <v/>
      </c>
      <c r="G571" s="75" t="str">
        <f>IFERROR(SUMIF(ENTRADAS!$D:$D,$C571,ENTRADAS!$I:$I)/SUMIF(ENTRADAS!$D:$D,$C571,ENTRADAS!$G:$G),"")</f>
        <v/>
      </c>
      <c r="H571" s="75" t="str">
        <f>IFERROR(SUMIF(SAIDAS!$D:$D,$C571,SAIDAS!$I:$I)/SUMIF(SAIDAS!$D:$D,$C571,SAIDAS!$G:$G),"")</f>
        <v/>
      </c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ht="24.75" customHeight="1">
      <c r="A572" s="39"/>
      <c r="B572" s="40"/>
      <c r="C572" s="72"/>
      <c r="D572" s="40"/>
      <c r="E572" s="73"/>
      <c r="F572" s="74" t="str">
        <f>IF(SUMIF(ENTRADAS!$D:$D,$C572,ENTRADAS!$G:$G)-SUMIF(SAIDAS!$D:$D,$C572,SAIDAS!$G:$G)=0,"",(SUMIF(ENTRADAS!$D:$D,$C572,ENTRADAS!$G:$G)-SUMIF(SAIDAS!$D:$D,$C572,SAIDAS!$G:$G)))</f>
        <v/>
      </c>
      <c r="G572" s="75" t="str">
        <f>IFERROR(SUMIF(ENTRADAS!$D:$D,$C572,ENTRADAS!$I:$I)/SUMIF(ENTRADAS!$D:$D,$C572,ENTRADAS!$G:$G),"")</f>
        <v/>
      </c>
      <c r="H572" s="75" t="str">
        <f>IFERROR(SUMIF(SAIDAS!$D:$D,$C572,SAIDAS!$I:$I)/SUMIF(SAIDAS!$D:$D,$C572,SAIDAS!$G:$G),"")</f>
        <v/>
      </c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ht="24.75" customHeight="1">
      <c r="A573" s="39"/>
      <c r="B573" s="40"/>
      <c r="C573" s="72"/>
      <c r="D573" s="40"/>
      <c r="E573" s="73"/>
      <c r="F573" s="74" t="str">
        <f>IF(SUMIF(ENTRADAS!$D:$D,$C573,ENTRADAS!$G:$G)-SUMIF(SAIDAS!$D:$D,$C573,SAIDAS!$G:$G)=0,"",(SUMIF(ENTRADAS!$D:$D,$C573,ENTRADAS!$G:$G)-SUMIF(SAIDAS!$D:$D,$C573,SAIDAS!$G:$G)))</f>
        <v/>
      </c>
      <c r="G573" s="75" t="str">
        <f>IFERROR(SUMIF(ENTRADAS!$D:$D,$C573,ENTRADAS!$I:$I)/SUMIF(ENTRADAS!$D:$D,$C573,ENTRADAS!$G:$G),"")</f>
        <v/>
      </c>
      <c r="H573" s="75" t="str">
        <f>IFERROR(SUMIF(SAIDAS!$D:$D,$C573,SAIDAS!$I:$I)/SUMIF(SAIDAS!$D:$D,$C573,SAIDAS!$G:$G),"")</f>
        <v/>
      </c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ht="24.75" customHeight="1">
      <c r="A574" s="39"/>
      <c r="B574" s="40"/>
      <c r="C574" s="72"/>
      <c r="D574" s="40"/>
      <c r="E574" s="73"/>
      <c r="F574" s="74" t="str">
        <f>IF(SUMIF(ENTRADAS!$D:$D,$C574,ENTRADAS!$G:$G)-SUMIF(SAIDAS!$D:$D,$C574,SAIDAS!$G:$G)=0,"",(SUMIF(ENTRADAS!$D:$D,$C574,ENTRADAS!$G:$G)-SUMIF(SAIDAS!$D:$D,$C574,SAIDAS!$G:$G)))</f>
        <v/>
      </c>
      <c r="G574" s="75" t="str">
        <f>IFERROR(SUMIF(ENTRADAS!$D:$D,$C574,ENTRADAS!$I:$I)/SUMIF(ENTRADAS!$D:$D,$C574,ENTRADAS!$G:$G),"")</f>
        <v/>
      </c>
      <c r="H574" s="75" t="str">
        <f>IFERROR(SUMIF(SAIDAS!$D:$D,$C574,SAIDAS!$I:$I)/SUMIF(SAIDAS!$D:$D,$C574,SAIDAS!$G:$G),"")</f>
        <v/>
      </c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ht="24.75" customHeight="1">
      <c r="A575" s="39"/>
      <c r="B575" s="40"/>
      <c r="C575" s="72"/>
      <c r="D575" s="40"/>
      <c r="E575" s="73"/>
      <c r="F575" s="74" t="str">
        <f>IF(SUMIF(ENTRADAS!$D:$D,$C575,ENTRADAS!$G:$G)-SUMIF(SAIDAS!$D:$D,$C575,SAIDAS!$G:$G)=0,"",(SUMIF(ENTRADAS!$D:$D,$C575,ENTRADAS!$G:$G)-SUMIF(SAIDAS!$D:$D,$C575,SAIDAS!$G:$G)))</f>
        <v/>
      </c>
      <c r="G575" s="75" t="str">
        <f>IFERROR(SUMIF(ENTRADAS!$D:$D,$C575,ENTRADAS!$I:$I)/SUMIF(ENTRADAS!$D:$D,$C575,ENTRADAS!$G:$G),"")</f>
        <v/>
      </c>
      <c r="H575" s="75" t="str">
        <f>IFERROR(SUMIF(SAIDAS!$D:$D,$C575,SAIDAS!$I:$I)/SUMIF(SAIDAS!$D:$D,$C575,SAIDAS!$G:$G),"")</f>
        <v/>
      </c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ht="24.75" customHeight="1">
      <c r="A576" s="39"/>
      <c r="B576" s="40"/>
      <c r="C576" s="72"/>
      <c r="D576" s="40"/>
      <c r="E576" s="73"/>
      <c r="F576" s="74" t="str">
        <f>IF(SUMIF(ENTRADAS!$D:$D,$C576,ENTRADAS!$G:$G)-SUMIF(SAIDAS!$D:$D,$C576,SAIDAS!$G:$G)=0,"",(SUMIF(ENTRADAS!$D:$D,$C576,ENTRADAS!$G:$G)-SUMIF(SAIDAS!$D:$D,$C576,SAIDAS!$G:$G)))</f>
        <v/>
      </c>
      <c r="G576" s="75" t="str">
        <f>IFERROR(SUMIF(ENTRADAS!$D:$D,$C576,ENTRADAS!$I:$I)/SUMIF(ENTRADAS!$D:$D,$C576,ENTRADAS!$G:$G),"")</f>
        <v/>
      </c>
      <c r="H576" s="75" t="str">
        <f>IFERROR(SUMIF(SAIDAS!$D:$D,$C576,SAIDAS!$I:$I)/SUMIF(SAIDAS!$D:$D,$C576,SAIDAS!$G:$G),"")</f>
        <v/>
      </c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ht="24.75" customHeight="1">
      <c r="A577" s="39"/>
      <c r="B577" s="40"/>
      <c r="C577" s="72"/>
      <c r="D577" s="40"/>
      <c r="E577" s="73"/>
      <c r="F577" s="74" t="str">
        <f>IF(SUMIF(ENTRADAS!$D:$D,$C577,ENTRADAS!$G:$G)-SUMIF(SAIDAS!$D:$D,$C577,SAIDAS!$G:$G)=0,"",(SUMIF(ENTRADAS!$D:$D,$C577,ENTRADAS!$G:$G)-SUMIF(SAIDAS!$D:$D,$C577,SAIDAS!$G:$G)))</f>
        <v/>
      </c>
      <c r="G577" s="75" t="str">
        <f>IFERROR(SUMIF(ENTRADAS!$D:$D,$C577,ENTRADAS!$I:$I)/SUMIF(ENTRADAS!$D:$D,$C577,ENTRADAS!$G:$G),"")</f>
        <v/>
      </c>
      <c r="H577" s="75" t="str">
        <f>IFERROR(SUMIF(SAIDAS!$D:$D,$C577,SAIDAS!$I:$I)/SUMIF(SAIDAS!$D:$D,$C577,SAIDAS!$G:$G),"")</f>
        <v/>
      </c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ht="24.75" customHeight="1">
      <c r="A578" s="39"/>
      <c r="B578" s="40"/>
      <c r="C578" s="72"/>
      <c r="D578" s="40"/>
      <c r="E578" s="73"/>
      <c r="F578" s="74" t="str">
        <f>IF(SUMIF(ENTRADAS!$D:$D,$C578,ENTRADAS!$G:$G)-SUMIF(SAIDAS!$D:$D,$C578,SAIDAS!$G:$G)=0,"",(SUMIF(ENTRADAS!$D:$D,$C578,ENTRADAS!$G:$G)-SUMIF(SAIDAS!$D:$D,$C578,SAIDAS!$G:$G)))</f>
        <v/>
      </c>
      <c r="G578" s="75" t="str">
        <f>IFERROR(SUMIF(ENTRADAS!$D:$D,$C578,ENTRADAS!$I:$I)/SUMIF(ENTRADAS!$D:$D,$C578,ENTRADAS!$G:$G),"")</f>
        <v/>
      </c>
      <c r="H578" s="75" t="str">
        <f>IFERROR(SUMIF(SAIDAS!$D:$D,$C578,SAIDAS!$I:$I)/SUMIF(SAIDAS!$D:$D,$C578,SAIDAS!$G:$G),"")</f>
        <v/>
      </c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ht="24.75" customHeight="1">
      <c r="A579" s="39"/>
      <c r="B579" s="40"/>
      <c r="C579" s="72"/>
      <c r="D579" s="40"/>
      <c r="E579" s="73"/>
      <c r="F579" s="74" t="str">
        <f>IF(SUMIF(ENTRADAS!$D:$D,$C579,ENTRADAS!$G:$G)-SUMIF(SAIDAS!$D:$D,$C579,SAIDAS!$G:$G)=0,"",(SUMIF(ENTRADAS!$D:$D,$C579,ENTRADAS!$G:$G)-SUMIF(SAIDAS!$D:$D,$C579,SAIDAS!$G:$G)))</f>
        <v/>
      </c>
      <c r="G579" s="75" t="str">
        <f>IFERROR(SUMIF(ENTRADAS!$D:$D,$C579,ENTRADAS!$I:$I)/SUMIF(ENTRADAS!$D:$D,$C579,ENTRADAS!$G:$G),"")</f>
        <v/>
      </c>
      <c r="H579" s="75" t="str">
        <f>IFERROR(SUMIF(SAIDAS!$D:$D,$C579,SAIDAS!$I:$I)/SUMIF(SAIDAS!$D:$D,$C579,SAIDAS!$G:$G),"")</f>
        <v/>
      </c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ht="24.75" customHeight="1">
      <c r="A580" s="39"/>
      <c r="B580" s="40"/>
      <c r="C580" s="72"/>
      <c r="D580" s="40"/>
      <c r="E580" s="73"/>
      <c r="F580" s="74" t="str">
        <f>IF(SUMIF(ENTRADAS!$D:$D,$C580,ENTRADAS!$G:$G)-SUMIF(SAIDAS!$D:$D,$C580,SAIDAS!$G:$G)=0,"",(SUMIF(ENTRADAS!$D:$D,$C580,ENTRADAS!$G:$G)-SUMIF(SAIDAS!$D:$D,$C580,SAIDAS!$G:$G)))</f>
        <v/>
      </c>
      <c r="G580" s="75" t="str">
        <f>IFERROR(SUMIF(ENTRADAS!$D:$D,$C580,ENTRADAS!$I:$I)/SUMIF(ENTRADAS!$D:$D,$C580,ENTRADAS!$G:$G),"")</f>
        <v/>
      </c>
      <c r="H580" s="75" t="str">
        <f>IFERROR(SUMIF(SAIDAS!$D:$D,$C580,SAIDAS!$I:$I)/SUMIF(SAIDAS!$D:$D,$C580,SAIDAS!$G:$G),"")</f>
        <v/>
      </c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ht="24.75" customHeight="1">
      <c r="A581" s="39"/>
      <c r="B581" s="40"/>
      <c r="C581" s="72"/>
      <c r="D581" s="40"/>
      <c r="E581" s="73"/>
      <c r="F581" s="74" t="str">
        <f>IF(SUMIF(ENTRADAS!$D:$D,$C581,ENTRADAS!$G:$G)-SUMIF(SAIDAS!$D:$D,$C581,SAIDAS!$G:$G)=0,"",(SUMIF(ENTRADAS!$D:$D,$C581,ENTRADAS!$G:$G)-SUMIF(SAIDAS!$D:$D,$C581,SAIDAS!$G:$G)))</f>
        <v/>
      </c>
      <c r="G581" s="75" t="str">
        <f>IFERROR(SUMIF(ENTRADAS!$D:$D,$C581,ENTRADAS!$I:$I)/SUMIF(ENTRADAS!$D:$D,$C581,ENTRADAS!$G:$G),"")</f>
        <v/>
      </c>
      <c r="H581" s="75" t="str">
        <f>IFERROR(SUMIF(SAIDAS!$D:$D,$C581,SAIDAS!$I:$I)/SUMIF(SAIDAS!$D:$D,$C581,SAIDAS!$G:$G),"")</f>
        <v/>
      </c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ht="24.75" customHeight="1">
      <c r="A582" s="39"/>
      <c r="B582" s="40"/>
      <c r="C582" s="72"/>
      <c r="D582" s="40"/>
      <c r="E582" s="73"/>
      <c r="F582" s="74" t="str">
        <f>IF(SUMIF(ENTRADAS!$D:$D,$C582,ENTRADAS!$G:$G)-SUMIF(SAIDAS!$D:$D,$C582,SAIDAS!$G:$G)=0,"",(SUMIF(ENTRADAS!$D:$D,$C582,ENTRADAS!$G:$G)-SUMIF(SAIDAS!$D:$D,$C582,SAIDAS!$G:$G)))</f>
        <v/>
      </c>
      <c r="G582" s="75" t="str">
        <f>IFERROR(SUMIF(ENTRADAS!$D:$D,$C582,ENTRADAS!$I:$I)/SUMIF(ENTRADAS!$D:$D,$C582,ENTRADAS!$G:$G),"")</f>
        <v/>
      </c>
      <c r="H582" s="75" t="str">
        <f>IFERROR(SUMIF(SAIDAS!$D:$D,$C582,SAIDAS!$I:$I)/SUMIF(SAIDAS!$D:$D,$C582,SAIDAS!$G:$G),"")</f>
        <v/>
      </c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ht="24.75" customHeight="1">
      <c r="A583" s="39"/>
      <c r="B583" s="40"/>
      <c r="C583" s="72"/>
      <c r="D583" s="40"/>
      <c r="E583" s="73"/>
      <c r="F583" s="74" t="str">
        <f>IF(SUMIF(ENTRADAS!$D:$D,$C583,ENTRADAS!$G:$G)-SUMIF(SAIDAS!$D:$D,$C583,SAIDAS!$G:$G)=0,"",(SUMIF(ENTRADAS!$D:$D,$C583,ENTRADAS!$G:$G)-SUMIF(SAIDAS!$D:$D,$C583,SAIDAS!$G:$G)))</f>
        <v/>
      </c>
      <c r="G583" s="75" t="str">
        <f>IFERROR(SUMIF(ENTRADAS!$D:$D,$C583,ENTRADAS!$I:$I)/SUMIF(ENTRADAS!$D:$D,$C583,ENTRADAS!$G:$G),"")</f>
        <v/>
      </c>
      <c r="H583" s="75" t="str">
        <f>IFERROR(SUMIF(SAIDAS!$D:$D,$C583,SAIDAS!$I:$I)/SUMIF(SAIDAS!$D:$D,$C583,SAIDAS!$G:$G),"")</f>
        <v/>
      </c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ht="24.75" customHeight="1">
      <c r="A584" s="39"/>
      <c r="B584" s="40"/>
      <c r="C584" s="72"/>
      <c r="D584" s="40"/>
      <c r="E584" s="73"/>
      <c r="F584" s="74" t="str">
        <f>IF(SUMIF(ENTRADAS!$D:$D,$C584,ENTRADAS!$G:$G)-SUMIF(SAIDAS!$D:$D,$C584,SAIDAS!$G:$G)=0,"",(SUMIF(ENTRADAS!$D:$D,$C584,ENTRADAS!$G:$G)-SUMIF(SAIDAS!$D:$D,$C584,SAIDAS!$G:$G)))</f>
        <v/>
      </c>
      <c r="G584" s="75" t="str">
        <f>IFERROR(SUMIF(ENTRADAS!$D:$D,$C584,ENTRADAS!$I:$I)/SUMIF(ENTRADAS!$D:$D,$C584,ENTRADAS!$G:$G),"")</f>
        <v/>
      </c>
      <c r="H584" s="75" t="str">
        <f>IFERROR(SUMIF(SAIDAS!$D:$D,$C584,SAIDAS!$I:$I)/SUMIF(SAIDAS!$D:$D,$C584,SAIDAS!$G:$G),"")</f>
        <v/>
      </c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ht="24.75" customHeight="1">
      <c r="A585" s="39"/>
      <c r="B585" s="40"/>
      <c r="C585" s="72"/>
      <c r="D585" s="40"/>
      <c r="E585" s="73"/>
      <c r="F585" s="74" t="str">
        <f>IF(SUMIF(ENTRADAS!$D:$D,$C585,ENTRADAS!$G:$G)-SUMIF(SAIDAS!$D:$D,$C585,SAIDAS!$G:$G)=0,"",(SUMIF(ENTRADAS!$D:$D,$C585,ENTRADAS!$G:$G)-SUMIF(SAIDAS!$D:$D,$C585,SAIDAS!$G:$G)))</f>
        <v/>
      </c>
      <c r="G585" s="75" t="str">
        <f>IFERROR(SUMIF(ENTRADAS!$D:$D,$C585,ENTRADAS!$I:$I)/SUMIF(ENTRADAS!$D:$D,$C585,ENTRADAS!$G:$G),"")</f>
        <v/>
      </c>
      <c r="H585" s="75" t="str">
        <f>IFERROR(SUMIF(SAIDAS!$D:$D,$C585,SAIDAS!$I:$I)/SUMIF(SAIDAS!$D:$D,$C585,SAIDAS!$G:$G),"")</f>
        <v/>
      </c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ht="24.75" customHeight="1">
      <c r="A586" s="39"/>
      <c r="B586" s="40"/>
      <c r="C586" s="72"/>
      <c r="D586" s="40"/>
      <c r="E586" s="73"/>
      <c r="F586" s="74" t="str">
        <f>IF(SUMIF(ENTRADAS!$D:$D,$C586,ENTRADAS!$G:$G)-SUMIF(SAIDAS!$D:$D,$C586,SAIDAS!$G:$G)=0,"",(SUMIF(ENTRADAS!$D:$D,$C586,ENTRADAS!$G:$G)-SUMIF(SAIDAS!$D:$D,$C586,SAIDAS!$G:$G)))</f>
        <v/>
      </c>
      <c r="G586" s="75" t="str">
        <f>IFERROR(SUMIF(ENTRADAS!$D:$D,$C586,ENTRADAS!$I:$I)/SUMIF(ENTRADAS!$D:$D,$C586,ENTRADAS!$G:$G),"")</f>
        <v/>
      </c>
      <c r="H586" s="75" t="str">
        <f>IFERROR(SUMIF(SAIDAS!$D:$D,$C586,SAIDAS!$I:$I)/SUMIF(SAIDAS!$D:$D,$C586,SAIDAS!$G:$G),"")</f>
        <v/>
      </c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ht="24.75" customHeight="1">
      <c r="A587" s="39"/>
      <c r="B587" s="40"/>
      <c r="C587" s="72"/>
      <c r="D587" s="40"/>
      <c r="E587" s="73"/>
      <c r="F587" s="74" t="str">
        <f>IF(SUMIF(ENTRADAS!$D:$D,$C587,ENTRADAS!$G:$G)-SUMIF(SAIDAS!$D:$D,$C587,SAIDAS!$G:$G)=0,"",(SUMIF(ENTRADAS!$D:$D,$C587,ENTRADAS!$G:$G)-SUMIF(SAIDAS!$D:$D,$C587,SAIDAS!$G:$G)))</f>
        <v/>
      </c>
      <c r="G587" s="75" t="str">
        <f>IFERROR(SUMIF(ENTRADAS!$D:$D,$C587,ENTRADAS!$I:$I)/SUMIF(ENTRADAS!$D:$D,$C587,ENTRADAS!$G:$G),"")</f>
        <v/>
      </c>
      <c r="H587" s="75" t="str">
        <f>IFERROR(SUMIF(SAIDAS!$D:$D,$C587,SAIDAS!$I:$I)/SUMIF(SAIDAS!$D:$D,$C587,SAIDAS!$G:$G),"")</f>
        <v/>
      </c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ht="24.75" customHeight="1">
      <c r="A588" s="39"/>
      <c r="B588" s="40"/>
      <c r="C588" s="72"/>
      <c r="D588" s="40"/>
      <c r="E588" s="73"/>
      <c r="F588" s="74" t="str">
        <f>IF(SUMIF(ENTRADAS!$D:$D,$C588,ENTRADAS!$G:$G)-SUMIF(SAIDAS!$D:$D,$C588,SAIDAS!$G:$G)=0,"",(SUMIF(ENTRADAS!$D:$D,$C588,ENTRADAS!$G:$G)-SUMIF(SAIDAS!$D:$D,$C588,SAIDAS!$G:$G)))</f>
        <v/>
      </c>
      <c r="G588" s="75" t="str">
        <f>IFERROR(SUMIF(ENTRADAS!$D:$D,$C588,ENTRADAS!$I:$I)/SUMIF(ENTRADAS!$D:$D,$C588,ENTRADAS!$G:$G),"")</f>
        <v/>
      </c>
      <c r="H588" s="75" t="str">
        <f>IFERROR(SUMIF(SAIDAS!$D:$D,$C588,SAIDAS!$I:$I)/SUMIF(SAIDAS!$D:$D,$C588,SAIDAS!$G:$G),"")</f>
        <v/>
      </c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ht="24.75" customHeight="1">
      <c r="A589" s="39"/>
      <c r="B589" s="40"/>
      <c r="C589" s="72"/>
      <c r="D589" s="40"/>
      <c r="E589" s="73"/>
      <c r="F589" s="74" t="str">
        <f>IF(SUMIF(ENTRADAS!$D:$D,$C589,ENTRADAS!$G:$G)-SUMIF(SAIDAS!$D:$D,$C589,SAIDAS!$G:$G)=0,"",(SUMIF(ENTRADAS!$D:$D,$C589,ENTRADAS!$G:$G)-SUMIF(SAIDAS!$D:$D,$C589,SAIDAS!$G:$G)))</f>
        <v/>
      </c>
      <c r="G589" s="75" t="str">
        <f>IFERROR(SUMIF(ENTRADAS!$D:$D,$C589,ENTRADAS!$I:$I)/SUMIF(ENTRADAS!$D:$D,$C589,ENTRADAS!$G:$G),"")</f>
        <v/>
      </c>
      <c r="H589" s="75" t="str">
        <f>IFERROR(SUMIF(SAIDAS!$D:$D,$C589,SAIDAS!$I:$I)/SUMIF(SAIDAS!$D:$D,$C589,SAIDAS!$G:$G),"")</f>
        <v/>
      </c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ht="24.75" customHeight="1">
      <c r="A590" s="39"/>
      <c r="B590" s="40"/>
      <c r="C590" s="72"/>
      <c r="D590" s="40"/>
      <c r="E590" s="73"/>
      <c r="F590" s="74" t="str">
        <f>IF(SUMIF(ENTRADAS!$D:$D,$C590,ENTRADAS!$G:$G)-SUMIF(SAIDAS!$D:$D,$C590,SAIDAS!$G:$G)=0,"",(SUMIF(ENTRADAS!$D:$D,$C590,ENTRADAS!$G:$G)-SUMIF(SAIDAS!$D:$D,$C590,SAIDAS!$G:$G)))</f>
        <v/>
      </c>
      <c r="G590" s="75" t="str">
        <f>IFERROR(SUMIF(ENTRADAS!$D:$D,$C590,ENTRADAS!$I:$I)/SUMIF(ENTRADAS!$D:$D,$C590,ENTRADAS!$G:$G),"")</f>
        <v/>
      </c>
      <c r="H590" s="75" t="str">
        <f>IFERROR(SUMIF(SAIDAS!$D:$D,$C590,SAIDAS!$I:$I)/SUMIF(SAIDAS!$D:$D,$C590,SAIDAS!$G:$G),"")</f>
        <v/>
      </c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ht="24.75" customHeight="1">
      <c r="A591" s="39"/>
      <c r="B591" s="40"/>
      <c r="C591" s="72"/>
      <c r="D591" s="40"/>
      <c r="E591" s="73"/>
      <c r="F591" s="74" t="str">
        <f>IF(SUMIF(ENTRADAS!$D:$D,$C591,ENTRADAS!$G:$G)-SUMIF(SAIDAS!$D:$D,$C591,SAIDAS!$G:$G)=0,"",(SUMIF(ENTRADAS!$D:$D,$C591,ENTRADAS!$G:$G)-SUMIF(SAIDAS!$D:$D,$C591,SAIDAS!$G:$G)))</f>
        <v/>
      </c>
      <c r="G591" s="75" t="str">
        <f>IFERROR(SUMIF(ENTRADAS!$D:$D,$C591,ENTRADAS!$I:$I)/SUMIF(ENTRADAS!$D:$D,$C591,ENTRADAS!$G:$G),"")</f>
        <v/>
      </c>
      <c r="H591" s="75" t="str">
        <f>IFERROR(SUMIF(SAIDAS!$D:$D,$C591,SAIDAS!$I:$I)/SUMIF(SAIDAS!$D:$D,$C591,SAIDAS!$G:$G),"")</f>
        <v/>
      </c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ht="24.75" customHeight="1">
      <c r="A592" s="39"/>
      <c r="B592" s="40"/>
      <c r="C592" s="72"/>
      <c r="D592" s="40"/>
      <c r="E592" s="73"/>
      <c r="F592" s="74" t="str">
        <f>IF(SUMIF(ENTRADAS!$D:$D,$C592,ENTRADAS!$G:$G)-SUMIF(SAIDAS!$D:$D,$C592,SAIDAS!$G:$G)=0,"",(SUMIF(ENTRADAS!$D:$D,$C592,ENTRADAS!$G:$G)-SUMIF(SAIDAS!$D:$D,$C592,SAIDAS!$G:$G)))</f>
        <v/>
      </c>
      <c r="G592" s="75" t="str">
        <f>IFERROR(SUMIF(ENTRADAS!$D:$D,$C592,ENTRADAS!$I:$I)/SUMIF(ENTRADAS!$D:$D,$C592,ENTRADAS!$G:$G),"")</f>
        <v/>
      </c>
      <c r="H592" s="75" t="str">
        <f>IFERROR(SUMIF(SAIDAS!$D:$D,$C592,SAIDAS!$I:$I)/SUMIF(SAIDAS!$D:$D,$C592,SAIDAS!$G:$G),"")</f>
        <v/>
      </c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ht="24.75" customHeight="1">
      <c r="A593" s="39"/>
      <c r="B593" s="40"/>
      <c r="C593" s="72"/>
      <c r="D593" s="40"/>
      <c r="E593" s="73"/>
      <c r="F593" s="74" t="str">
        <f>IF(SUMIF(ENTRADAS!$D:$D,$C593,ENTRADAS!$G:$G)-SUMIF(SAIDAS!$D:$D,$C593,SAIDAS!$G:$G)=0,"",(SUMIF(ENTRADAS!$D:$D,$C593,ENTRADAS!$G:$G)-SUMIF(SAIDAS!$D:$D,$C593,SAIDAS!$G:$G)))</f>
        <v/>
      </c>
      <c r="G593" s="75" t="str">
        <f>IFERROR(SUMIF(ENTRADAS!$D:$D,$C593,ENTRADAS!$I:$I)/SUMIF(ENTRADAS!$D:$D,$C593,ENTRADAS!$G:$G),"")</f>
        <v/>
      </c>
      <c r="H593" s="75" t="str">
        <f>IFERROR(SUMIF(SAIDAS!$D:$D,$C593,SAIDAS!$I:$I)/SUMIF(SAIDAS!$D:$D,$C593,SAIDAS!$G:$G),"")</f>
        <v/>
      </c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ht="24.75" customHeight="1">
      <c r="A594" s="39"/>
      <c r="B594" s="40"/>
      <c r="C594" s="72"/>
      <c r="D594" s="40"/>
      <c r="E594" s="73"/>
      <c r="F594" s="74" t="str">
        <f>IF(SUMIF(ENTRADAS!$D:$D,$C594,ENTRADAS!$G:$G)-SUMIF(SAIDAS!$D:$D,$C594,SAIDAS!$G:$G)=0,"",(SUMIF(ENTRADAS!$D:$D,$C594,ENTRADAS!$G:$G)-SUMIF(SAIDAS!$D:$D,$C594,SAIDAS!$G:$G)))</f>
        <v/>
      </c>
      <c r="G594" s="75" t="str">
        <f>IFERROR(SUMIF(ENTRADAS!$D:$D,$C594,ENTRADAS!$I:$I)/SUMIF(ENTRADAS!$D:$D,$C594,ENTRADAS!$G:$G),"")</f>
        <v/>
      </c>
      <c r="H594" s="75" t="str">
        <f>IFERROR(SUMIF(SAIDAS!$D:$D,$C594,SAIDAS!$I:$I)/SUMIF(SAIDAS!$D:$D,$C594,SAIDAS!$G:$G),"")</f>
        <v/>
      </c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ht="24.75" customHeight="1">
      <c r="A595" s="39"/>
      <c r="B595" s="40"/>
      <c r="C595" s="72"/>
      <c r="D595" s="40"/>
      <c r="E595" s="73"/>
      <c r="F595" s="74" t="str">
        <f>IF(SUMIF(ENTRADAS!$D:$D,$C595,ENTRADAS!$G:$G)-SUMIF(SAIDAS!$D:$D,$C595,SAIDAS!$G:$G)=0,"",(SUMIF(ENTRADAS!$D:$D,$C595,ENTRADAS!$G:$G)-SUMIF(SAIDAS!$D:$D,$C595,SAIDAS!$G:$G)))</f>
        <v/>
      </c>
      <c r="G595" s="75" t="str">
        <f>IFERROR(SUMIF(ENTRADAS!$D:$D,$C595,ENTRADAS!$I:$I)/SUMIF(ENTRADAS!$D:$D,$C595,ENTRADAS!$G:$G),"")</f>
        <v/>
      </c>
      <c r="H595" s="75" t="str">
        <f>IFERROR(SUMIF(SAIDAS!$D:$D,$C595,SAIDAS!$I:$I)/SUMIF(SAIDAS!$D:$D,$C595,SAIDAS!$G:$G),"")</f>
        <v/>
      </c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ht="24.75" customHeight="1">
      <c r="A596" s="39"/>
      <c r="B596" s="40"/>
      <c r="C596" s="72"/>
      <c r="D596" s="40"/>
      <c r="E596" s="73"/>
      <c r="F596" s="74" t="str">
        <f>IF(SUMIF(ENTRADAS!$D:$D,$C596,ENTRADAS!$G:$G)-SUMIF(SAIDAS!$D:$D,$C596,SAIDAS!$G:$G)=0,"",(SUMIF(ENTRADAS!$D:$D,$C596,ENTRADAS!$G:$G)-SUMIF(SAIDAS!$D:$D,$C596,SAIDAS!$G:$G)))</f>
        <v/>
      </c>
      <c r="G596" s="75" t="str">
        <f>IFERROR(SUMIF(ENTRADAS!$D:$D,$C596,ENTRADAS!$I:$I)/SUMIF(ENTRADAS!$D:$D,$C596,ENTRADAS!$G:$G),"")</f>
        <v/>
      </c>
      <c r="H596" s="75" t="str">
        <f>IFERROR(SUMIF(SAIDAS!$D:$D,$C596,SAIDAS!$I:$I)/SUMIF(SAIDAS!$D:$D,$C596,SAIDAS!$G:$G),"")</f>
        <v/>
      </c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ht="24.75" customHeight="1">
      <c r="A597" s="39"/>
      <c r="B597" s="40"/>
      <c r="C597" s="72"/>
      <c r="D597" s="40"/>
      <c r="E597" s="73"/>
      <c r="F597" s="74" t="str">
        <f>IF(SUMIF(ENTRADAS!$D:$D,$C597,ENTRADAS!$G:$G)-SUMIF(SAIDAS!$D:$D,$C597,SAIDAS!$G:$G)=0,"",(SUMIF(ENTRADAS!$D:$D,$C597,ENTRADAS!$G:$G)-SUMIF(SAIDAS!$D:$D,$C597,SAIDAS!$G:$G)))</f>
        <v/>
      </c>
      <c r="G597" s="75" t="str">
        <f>IFERROR(SUMIF(ENTRADAS!$D:$D,$C597,ENTRADAS!$I:$I)/SUMIF(ENTRADAS!$D:$D,$C597,ENTRADAS!$G:$G),"")</f>
        <v/>
      </c>
      <c r="H597" s="75" t="str">
        <f>IFERROR(SUMIF(SAIDAS!$D:$D,$C597,SAIDAS!$I:$I)/SUMIF(SAIDAS!$D:$D,$C597,SAIDAS!$G:$G),"")</f>
        <v/>
      </c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ht="24.75" customHeight="1">
      <c r="A598" s="39"/>
      <c r="B598" s="40"/>
      <c r="C598" s="72"/>
      <c r="D598" s="40"/>
      <c r="E598" s="73"/>
      <c r="F598" s="74" t="str">
        <f>IF(SUMIF(ENTRADAS!$D:$D,$C598,ENTRADAS!$G:$G)-SUMIF(SAIDAS!$D:$D,$C598,SAIDAS!$G:$G)=0,"",(SUMIF(ENTRADAS!$D:$D,$C598,ENTRADAS!$G:$G)-SUMIF(SAIDAS!$D:$D,$C598,SAIDAS!$G:$G)))</f>
        <v/>
      </c>
      <c r="G598" s="75" t="str">
        <f>IFERROR(SUMIF(ENTRADAS!$D:$D,$C598,ENTRADAS!$I:$I)/SUMIF(ENTRADAS!$D:$D,$C598,ENTRADAS!$G:$G),"")</f>
        <v/>
      </c>
      <c r="H598" s="75" t="str">
        <f>IFERROR(SUMIF(SAIDAS!$D:$D,$C598,SAIDAS!$I:$I)/SUMIF(SAIDAS!$D:$D,$C598,SAIDAS!$G:$G),"")</f>
        <v/>
      </c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ht="24.75" customHeight="1">
      <c r="A599" s="39"/>
      <c r="B599" s="40"/>
      <c r="C599" s="72"/>
      <c r="D599" s="40"/>
      <c r="E599" s="73"/>
      <c r="F599" s="74" t="str">
        <f>IF(SUMIF(ENTRADAS!$D:$D,$C599,ENTRADAS!$G:$G)-SUMIF(SAIDAS!$D:$D,$C599,SAIDAS!$G:$G)=0,"",(SUMIF(ENTRADAS!$D:$D,$C599,ENTRADAS!$G:$G)-SUMIF(SAIDAS!$D:$D,$C599,SAIDAS!$G:$G)))</f>
        <v/>
      </c>
      <c r="G599" s="75" t="str">
        <f>IFERROR(SUMIF(ENTRADAS!$D:$D,$C599,ENTRADAS!$I:$I)/SUMIF(ENTRADAS!$D:$D,$C599,ENTRADAS!$G:$G),"")</f>
        <v/>
      </c>
      <c r="H599" s="75" t="str">
        <f>IFERROR(SUMIF(SAIDAS!$D:$D,$C599,SAIDAS!$I:$I)/SUMIF(SAIDAS!$D:$D,$C599,SAIDAS!$G:$G),"")</f>
        <v/>
      </c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ht="24.75" customHeight="1">
      <c r="A600" s="39"/>
      <c r="B600" s="40"/>
      <c r="C600" s="72"/>
      <c r="D600" s="40"/>
      <c r="E600" s="73"/>
      <c r="F600" s="74" t="str">
        <f>IF(SUMIF(ENTRADAS!$D:$D,$C600,ENTRADAS!$G:$G)-SUMIF(SAIDAS!$D:$D,$C600,SAIDAS!$G:$G)=0,"",(SUMIF(ENTRADAS!$D:$D,$C600,ENTRADAS!$G:$G)-SUMIF(SAIDAS!$D:$D,$C600,SAIDAS!$G:$G)))</f>
        <v/>
      </c>
      <c r="G600" s="75" t="str">
        <f>IFERROR(SUMIF(ENTRADAS!$D:$D,$C600,ENTRADAS!$I:$I)/SUMIF(ENTRADAS!$D:$D,$C600,ENTRADAS!$G:$G),"")</f>
        <v/>
      </c>
      <c r="H600" s="75" t="str">
        <f>IFERROR(SUMIF(SAIDAS!$D:$D,$C600,SAIDAS!$I:$I)/SUMIF(SAIDAS!$D:$D,$C600,SAIDAS!$G:$G),"")</f>
        <v/>
      </c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ht="24.75" customHeight="1">
      <c r="A601" s="39"/>
      <c r="B601" s="40"/>
      <c r="C601" s="72"/>
      <c r="D601" s="40"/>
      <c r="E601" s="73"/>
      <c r="F601" s="74" t="str">
        <f>IF(SUMIF(ENTRADAS!$D:$D,$C601,ENTRADAS!$G:$G)-SUMIF(SAIDAS!$D:$D,$C601,SAIDAS!$G:$G)=0,"",(SUMIF(ENTRADAS!$D:$D,$C601,ENTRADAS!$G:$G)-SUMIF(SAIDAS!$D:$D,$C601,SAIDAS!$G:$G)))</f>
        <v/>
      </c>
      <c r="G601" s="75" t="str">
        <f>IFERROR(SUMIF(ENTRADAS!$D:$D,$C601,ENTRADAS!$I:$I)/SUMIF(ENTRADAS!$D:$D,$C601,ENTRADAS!$G:$G),"")</f>
        <v/>
      </c>
      <c r="H601" s="75" t="str">
        <f>IFERROR(SUMIF(SAIDAS!$D:$D,$C601,SAIDAS!$I:$I)/SUMIF(SAIDAS!$D:$D,$C601,SAIDAS!$G:$G),"")</f>
        <v/>
      </c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ht="24.75" customHeight="1">
      <c r="A602" s="39"/>
      <c r="B602" s="40"/>
      <c r="C602" s="72"/>
      <c r="D602" s="40"/>
      <c r="E602" s="73"/>
      <c r="F602" s="74" t="str">
        <f>IF(SUMIF(ENTRADAS!$D:$D,$C602,ENTRADAS!$G:$G)-SUMIF(SAIDAS!$D:$D,$C602,SAIDAS!$G:$G)=0,"",(SUMIF(ENTRADAS!$D:$D,$C602,ENTRADAS!$G:$G)-SUMIF(SAIDAS!$D:$D,$C602,SAIDAS!$G:$G)))</f>
        <v/>
      </c>
      <c r="G602" s="75" t="str">
        <f>IFERROR(SUMIF(ENTRADAS!$D:$D,$C602,ENTRADAS!$I:$I)/SUMIF(ENTRADAS!$D:$D,$C602,ENTRADAS!$G:$G),"")</f>
        <v/>
      </c>
      <c r="H602" s="75" t="str">
        <f>IFERROR(SUMIF(SAIDAS!$D:$D,$C602,SAIDAS!$I:$I)/SUMIF(SAIDAS!$D:$D,$C602,SAIDAS!$G:$G),"")</f>
        <v/>
      </c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ht="24.75" customHeight="1">
      <c r="A603" s="39"/>
      <c r="B603" s="40"/>
      <c r="C603" s="72"/>
      <c r="D603" s="40"/>
      <c r="E603" s="73"/>
      <c r="F603" s="74" t="str">
        <f>IF(SUMIF(ENTRADAS!$D:$D,$C603,ENTRADAS!$G:$G)-SUMIF(SAIDAS!$D:$D,$C603,SAIDAS!$G:$G)=0,"",(SUMIF(ENTRADAS!$D:$D,$C603,ENTRADAS!$G:$G)-SUMIF(SAIDAS!$D:$D,$C603,SAIDAS!$G:$G)))</f>
        <v/>
      </c>
      <c r="G603" s="75" t="str">
        <f>IFERROR(SUMIF(ENTRADAS!$D:$D,$C603,ENTRADAS!$I:$I)/SUMIF(ENTRADAS!$D:$D,$C603,ENTRADAS!$G:$G),"")</f>
        <v/>
      </c>
      <c r="H603" s="75" t="str">
        <f>IFERROR(SUMIF(SAIDAS!$D:$D,$C603,SAIDAS!$I:$I)/SUMIF(SAIDAS!$D:$D,$C603,SAIDAS!$G:$G),"")</f>
        <v/>
      </c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ht="24.75" customHeight="1">
      <c r="A604" s="39"/>
      <c r="B604" s="40"/>
      <c r="C604" s="72"/>
      <c r="D604" s="40"/>
      <c r="E604" s="73"/>
      <c r="F604" s="74" t="str">
        <f>IF(SUMIF(ENTRADAS!$D:$D,$C604,ENTRADAS!$G:$G)-SUMIF(SAIDAS!$D:$D,$C604,SAIDAS!$G:$G)=0,"",(SUMIF(ENTRADAS!$D:$D,$C604,ENTRADAS!$G:$G)-SUMIF(SAIDAS!$D:$D,$C604,SAIDAS!$G:$G)))</f>
        <v/>
      </c>
      <c r="G604" s="75" t="str">
        <f>IFERROR(SUMIF(ENTRADAS!$D:$D,$C604,ENTRADAS!$I:$I)/SUMIF(ENTRADAS!$D:$D,$C604,ENTRADAS!$G:$G),"")</f>
        <v/>
      </c>
      <c r="H604" s="75" t="str">
        <f>IFERROR(SUMIF(SAIDAS!$D:$D,$C604,SAIDAS!$I:$I)/SUMIF(SAIDAS!$D:$D,$C604,SAIDAS!$G:$G),"")</f>
        <v/>
      </c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ht="24.75" customHeight="1">
      <c r="A605" s="39"/>
      <c r="B605" s="40"/>
      <c r="C605" s="72"/>
      <c r="D605" s="40"/>
      <c r="E605" s="73"/>
      <c r="F605" s="74" t="str">
        <f>IF(SUMIF(ENTRADAS!$D:$D,$C605,ENTRADAS!$G:$G)-SUMIF(SAIDAS!$D:$D,$C605,SAIDAS!$G:$G)=0,"",(SUMIF(ENTRADAS!$D:$D,$C605,ENTRADAS!$G:$G)-SUMIF(SAIDAS!$D:$D,$C605,SAIDAS!$G:$G)))</f>
        <v/>
      </c>
      <c r="G605" s="75" t="str">
        <f>IFERROR(SUMIF(ENTRADAS!$D:$D,$C605,ENTRADAS!$I:$I)/SUMIF(ENTRADAS!$D:$D,$C605,ENTRADAS!$G:$G),"")</f>
        <v/>
      </c>
      <c r="H605" s="75" t="str">
        <f>IFERROR(SUMIF(SAIDAS!$D:$D,$C605,SAIDAS!$I:$I)/SUMIF(SAIDAS!$D:$D,$C605,SAIDAS!$G:$G),"")</f>
        <v/>
      </c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ht="24.75" customHeight="1">
      <c r="A606" s="39"/>
      <c r="B606" s="40"/>
      <c r="C606" s="72"/>
      <c r="D606" s="40"/>
      <c r="E606" s="73"/>
      <c r="F606" s="74" t="str">
        <f>IF(SUMIF(ENTRADAS!$D:$D,$C606,ENTRADAS!$G:$G)-SUMIF(SAIDAS!$D:$D,$C606,SAIDAS!$G:$G)=0,"",(SUMIF(ENTRADAS!$D:$D,$C606,ENTRADAS!$G:$G)-SUMIF(SAIDAS!$D:$D,$C606,SAIDAS!$G:$G)))</f>
        <v/>
      </c>
      <c r="G606" s="75" t="str">
        <f>IFERROR(SUMIF(ENTRADAS!$D:$D,$C606,ENTRADAS!$I:$I)/SUMIF(ENTRADAS!$D:$D,$C606,ENTRADAS!$G:$G),"")</f>
        <v/>
      </c>
      <c r="H606" s="75" t="str">
        <f>IFERROR(SUMIF(SAIDAS!$D:$D,$C606,SAIDAS!$I:$I)/SUMIF(SAIDAS!$D:$D,$C606,SAIDAS!$G:$G),"")</f>
        <v/>
      </c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ht="24.75" customHeight="1">
      <c r="A607" s="39"/>
      <c r="B607" s="40"/>
      <c r="C607" s="72"/>
      <c r="D607" s="40"/>
      <c r="E607" s="73"/>
      <c r="F607" s="74" t="str">
        <f>IF(SUMIF(ENTRADAS!$D:$D,$C607,ENTRADAS!$G:$G)-SUMIF(SAIDAS!$D:$D,$C607,SAIDAS!$G:$G)=0,"",(SUMIF(ENTRADAS!$D:$D,$C607,ENTRADAS!$G:$G)-SUMIF(SAIDAS!$D:$D,$C607,SAIDAS!$G:$G)))</f>
        <v/>
      </c>
      <c r="G607" s="75" t="str">
        <f>IFERROR(SUMIF(ENTRADAS!$D:$D,$C607,ENTRADAS!$I:$I)/SUMIF(ENTRADAS!$D:$D,$C607,ENTRADAS!$G:$G),"")</f>
        <v/>
      </c>
      <c r="H607" s="75" t="str">
        <f>IFERROR(SUMIF(SAIDAS!$D:$D,$C607,SAIDAS!$I:$I)/SUMIF(SAIDAS!$D:$D,$C607,SAIDAS!$G:$G),"")</f>
        <v/>
      </c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ht="24.75" customHeight="1">
      <c r="A608" s="39"/>
      <c r="B608" s="40"/>
      <c r="C608" s="72"/>
      <c r="D608" s="40"/>
      <c r="E608" s="73"/>
      <c r="F608" s="74" t="str">
        <f>IF(SUMIF(ENTRADAS!$D:$D,$C608,ENTRADAS!$G:$G)-SUMIF(SAIDAS!$D:$D,$C608,SAIDAS!$G:$G)=0,"",(SUMIF(ENTRADAS!$D:$D,$C608,ENTRADAS!$G:$G)-SUMIF(SAIDAS!$D:$D,$C608,SAIDAS!$G:$G)))</f>
        <v/>
      </c>
      <c r="G608" s="75" t="str">
        <f>IFERROR(SUMIF(ENTRADAS!$D:$D,$C608,ENTRADAS!$I:$I)/SUMIF(ENTRADAS!$D:$D,$C608,ENTRADAS!$G:$G),"")</f>
        <v/>
      </c>
      <c r="H608" s="75" t="str">
        <f>IFERROR(SUMIF(SAIDAS!$D:$D,$C608,SAIDAS!$I:$I)/SUMIF(SAIDAS!$D:$D,$C608,SAIDAS!$G:$G),"")</f>
        <v/>
      </c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ht="24.75" customHeight="1">
      <c r="A609" s="39"/>
      <c r="B609" s="40"/>
      <c r="C609" s="72"/>
      <c r="D609" s="40"/>
      <c r="E609" s="73"/>
      <c r="F609" s="74" t="str">
        <f>IF(SUMIF(ENTRADAS!$D:$D,$C609,ENTRADAS!$G:$G)-SUMIF(SAIDAS!$D:$D,$C609,SAIDAS!$G:$G)=0,"",(SUMIF(ENTRADAS!$D:$D,$C609,ENTRADAS!$G:$G)-SUMIF(SAIDAS!$D:$D,$C609,SAIDAS!$G:$G)))</f>
        <v/>
      </c>
      <c r="G609" s="75" t="str">
        <f>IFERROR(SUMIF(ENTRADAS!$D:$D,$C609,ENTRADAS!$I:$I)/SUMIF(ENTRADAS!$D:$D,$C609,ENTRADAS!$G:$G),"")</f>
        <v/>
      </c>
      <c r="H609" s="75" t="str">
        <f>IFERROR(SUMIF(SAIDAS!$D:$D,$C609,SAIDAS!$I:$I)/SUMIF(SAIDAS!$D:$D,$C609,SAIDAS!$G:$G),"")</f>
        <v/>
      </c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ht="24.75" customHeight="1">
      <c r="A610" s="39"/>
      <c r="B610" s="40"/>
      <c r="C610" s="72"/>
      <c r="D610" s="40"/>
      <c r="E610" s="73"/>
      <c r="F610" s="74" t="str">
        <f>IF(SUMIF(ENTRADAS!$D:$D,$C610,ENTRADAS!$G:$G)-SUMIF(SAIDAS!$D:$D,$C610,SAIDAS!$G:$G)=0,"",(SUMIF(ENTRADAS!$D:$D,$C610,ENTRADAS!$G:$G)-SUMIF(SAIDAS!$D:$D,$C610,SAIDAS!$G:$G)))</f>
        <v/>
      </c>
      <c r="G610" s="75" t="str">
        <f>IFERROR(SUMIF(ENTRADAS!$D:$D,$C610,ENTRADAS!$I:$I)/SUMIF(ENTRADAS!$D:$D,$C610,ENTRADAS!$G:$G),"")</f>
        <v/>
      </c>
      <c r="H610" s="75" t="str">
        <f>IFERROR(SUMIF(SAIDAS!$D:$D,$C610,SAIDAS!$I:$I)/SUMIF(SAIDAS!$D:$D,$C610,SAIDAS!$G:$G),"")</f>
        <v/>
      </c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ht="24.75" customHeight="1">
      <c r="A611" s="39"/>
      <c r="B611" s="40"/>
      <c r="C611" s="72"/>
      <c r="D611" s="40"/>
      <c r="E611" s="73"/>
      <c r="F611" s="74" t="str">
        <f>IF(SUMIF(ENTRADAS!$D:$D,$C611,ENTRADAS!$G:$G)-SUMIF(SAIDAS!$D:$D,$C611,SAIDAS!$G:$G)=0,"",(SUMIF(ENTRADAS!$D:$D,$C611,ENTRADAS!$G:$G)-SUMIF(SAIDAS!$D:$D,$C611,SAIDAS!$G:$G)))</f>
        <v/>
      </c>
      <c r="G611" s="75" t="str">
        <f>IFERROR(SUMIF(ENTRADAS!$D:$D,$C611,ENTRADAS!$I:$I)/SUMIF(ENTRADAS!$D:$D,$C611,ENTRADAS!$G:$G),"")</f>
        <v/>
      </c>
      <c r="H611" s="75" t="str">
        <f>IFERROR(SUMIF(SAIDAS!$D:$D,$C611,SAIDAS!$I:$I)/SUMIF(SAIDAS!$D:$D,$C611,SAIDAS!$G:$G),"")</f>
        <v/>
      </c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ht="24.75" customHeight="1">
      <c r="A612" s="39"/>
      <c r="B612" s="40"/>
      <c r="C612" s="72"/>
      <c r="D612" s="40"/>
      <c r="E612" s="73"/>
      <c r="F612" s="74" t="str">
        <f>IF(SUMIF(ENTRADAS!$D:$D,$C612,ENTRADAS!$G:$G)-SUMIF(SAIDAS!$D:$D,$C612,SAIDAS!$G:$G)=0,"",(SUMIF(ENTRADAS!$D:$D,$C612,ENTRADAS!$G:$G)-SUMIF(SAIDAS!$D:$D,$C612,SAIDAS!$G:$G)))</f>
        <v/>
      </c>
      <c r="G612" s="75" t="str">
        <f>IFERROR(SUMIF(ENTRADAS!$D:$D,$C612,ENTRADAS!$I:$I)/SUMIF(ENTRADAS!$D:$D,$C612,ENTRADAS!$G:$G),"")</f>
        <v/>
      </c>
      <c r="H612" s="75" t="str">
        <f>IFERROR(SUMIF(SAIDAS!$D:$D,$C612,SAIDAS!$I:$I)/SUMIF(SAIDAS!$D:$D,$C612,SAIDAS!$G:$G),"")</f>
        <v/>
      </c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ht="24.75" customHeight="1">
      <c r="A613" s="39"/>
      <c r="B613" s="40"/>
      <c r="C613" s="72"/>
      <c r="D613" s="40"/>
      <c r="E613" s="73"/>
      <c r="F613" s="74" t="str">
        <f>IF(SUMIF(ENTRADAS!$D:$D,$C613,ENTRADAS!$G:$G)-SUMIF(SAIDAS!$D:$D,$C613,SAIDAS!$G:$G)=0,"",(SUMIF(ENTRADAS!$D:$D,$C613,ENTRADAS!$G:$G)-SUMIF(SAIDAS!$D:$D,$C613,SAIDAS!$G:$G)))</f>
        <v/>
      </c>
      <c r="G613" s="75" t="str">
        <f>IFERROR(SUMIF(ENTRADAS!$D:$D,$C613,ENTRADAS!$I:$I)/SUMIF(ENTRADAS!$D:$D,$C613,ENTRADAS!$G:$G),"")</f>
        <v/>
      </c>
      <c r="H613" s="75" t="str">
        <f>IFERROR(SUMIF(SAIDAS!$D:$D,$C613,SAIDAS!$I:$I)/SUMIF(SAIDAS!$D:$D,$C613,SAIDAS!$G:$G),"")</f>
        <v/>
      </c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ht="24.75" customHeight="1">
      <c r="A614" s="39"/>
      <c r="B614" s="40"/>
      <c r="C614" s="72"/>
      <c r="D614" s="40"/>
      <c r="E614" s="73"/>
      <c r="F614" s="74" t="str">
        <f>IF(SUMIF(ENTRADAS!$D:$D,$C614,ENTRADAS!$G:$G)-SUMIF(SAIDAS!$D:$D,$C614,SAIDAS!$G:$G)=0,"",(SUMIF(ENTRADAS!$D:$D,$C614,ENTRADAS!$G:$G)-SUMIF(SAIDAS!$D:$D,$C614,SAIDAS!$G:$G)))</f>
        <v/>
      </c>
      <c r="G614" s="75" t="str">
        <f>IFERROR(SUMIF(ENTRADAS!$D:$D,$C614,ENTRADAS!$I:$I)/SUMIF(ENTRADAS!$D:$D,$C614,ENTRADAS!$G:$G),"")</f>
        <v/>
      </c>
      <c r="H614" s="75" t="str">
        <f>IFERROR(SUMIF(SAIDAS!$D:$D,$C614,SAIDAS!$I:$I)/SUMIF(SAIDAS!$D:$D,$C614,SAIDAS!$G:$G),"")</f>
        <v/>
      </c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ht="24.75" customHeight="1">
      <c r="A615" s="39"/>
      <c r="B615" s="40"/>
      <c r="C615" s="72"/>
      <c r="D615" s="40"/>
      <c r="E615" s="73"/>
      <c r="F615" s="74" t="str">
        <f>IF(SUMIF(ENTRADAS!$D:$D,$C615,ENTRADAS!$G:$G)-SUMIF(SAIDAS!$D:$D,$C615,SAIDAS!$G:$G)=0,"",(SUMIF(ENTRADAS!$D:$D,$C615,ENTRADAS!$G:$G)-SUMIF(SAIDAS!$D:$D,$C615,SAIDAS!$G:$G)))</f>
        <v/>
      </c>
      <c r="G615" s="75" t="str">
        <f>IFERROR(SUMIF(ENTRADAS!$D:$D,$C615,ENTRADAS!$I:$I)/SUMIF(ENTRADAS!$D:$D,$C615,ENTRADAS!$G:$G),"")</f>
        <v/>
      </c>
      <c r="H615" s="75" t="str">
        <f>IFERROR(SUMIF(SAIDAS!$D:$D,$C615,SAIDAS!$I:$I)/SUMIF(SAIDAS!$D:$D,$C615,SAIDAS!$G:$G),"")</f>
        <v/>
      </c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ht="24.75" customHeight="1">
      <c r="A616" s="39"/>
      <c r="B616" s="40"/>
      <c r="C616" s="72"/>
      <c r="D616" s="40"/>
      <c r="E616" s="73"/>
      <c r="F616" s="74" t="str">
        <f>IF(SUMIF(ENTRADAS!$D:$D,$C616,ENTRADAS!$G:$G)-SUMIF(SAIDAS!$D:$D,$C616,SAIDAS!$G:$G)=0,"",(SUMIF(ENTRADAS!$D:$D,$C616,ENTRADAS!$G:$G)-SUMIF(SAIDAS!$D:$D,$C616,SAIDAS!$G:$G)))</f>
        <v/>
      </c>
      <c r="G616" s="75" t="str">
        <f>IFERROR(SUMIF(ENTRADAS!$D:$D,$C616,ENTRADAS!$I:$I)/SUMIF(ENTRADAS!$D:$D,$C616,ENTRADAS!$G:$G),"")</f>
        <v/>
      </c>
      <c r="H616" s="75" t="str">
        <f>IFERROR(SUMIF(SAIDAS!$D:$D,$C616,SAIDAS!$I:$I)/SUMIF(SAIDAS!$D:$D,$C616,SAIDAS!$G:$G),"")</f>
        <v/>
      </c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ht="24.75" customHeight="1">
      <c r="A617" s="39"/>
      <c r="B617" s="40"/>
      <c r="C617" s="72"/>
      <c r="D617" s="40"/>
      <c r="E617" s="73"/>
      <c r="F617" s="74" t="str">
        <f>IF(SUMIF(ENTRADAS!$D:$D,$C617,ENTRADAS!$G:$G)-SUMIF(SAIDAS!$D:$D,$C617,SAIDAS!$G:$G)=0,"",(SUMIF(ENTRADAS!$D:$D,$C617,ENTRADAS!$G:$G)-SUMIF(SAIDAS!$D:$D,$C617,SAIDAS!$G:$G)))</f>
        <v/>
      </c>
      <c r="G617" s="75" t="str">
        <f>IFERROR(SUMIF(ENTRADAS!$D:$D,$C617,ENTRADAS!$I:$I)/SUMIF(ENTRADAS!$D:$D,$C617,ENTRADAS!$G:$G),"")</f>
        <v/>
      </c>
      <c r="H617" s="75" t="str">
        <f>IFERROR(SUMIF(SAIDAS!$D:$D,$C617,SAIDAS!$I:$I)/SUMIF(SAIDAS!$D:$D,$C617,SAIDAS!$G:$G),"")</f>
        <v/>
      </c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ht="24.75" customHeight="1">
      <c r="A618" s="39"/>
      <c r="B618" s="40"/>
      <c r="C618" s="72"/>
      <c r="D618" s="40"/>
      <c r="E618" s="73"/>
      <c r="F618" s="74" t="str">
        <f>IF(SUMIF(ENTRADAS!$D:$D,$C618,ENTRADAS!$G:$G)-SUMIF(SAIDAS!$D:$D,$C618,SAIDAS!$G:$G)=0,"",(SUMIF(ENTRADAS!$D:$D,$C618,ENTRADAS!$G:$G)-SUMIF(SAIDAS!$D:$D,$C618,SAIDAS!$G:$G)))</f>
        <v/>
      </c>
      <c r="G618" s="75" t="str">
        <f>IFERROR(SUMIF(ENTRADAS!$D:$D,$C618,ENTRADAS!$I:$I)/SUMIF(ENTRADAS!$D:$D,$C618,ENTRADAS!$G:$G),"")</f>
        <v/>
      </c>
      <c r="H618" s="75" t="str">
        <f>IFERROR(SUMIF(SAIDAS!$D:$D,$C618,SAIDAS!$I:$I)/SUMIF(SAIDAS!$D:$D,$C618,SAIDAS!$G:$G),"")</f>
        <v/>
      </c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ht="24.75" customHeight="1">
      <c r="A619" s="39"/>
      <c r="B619" s="40"/>
      <c r="C619" s="72"/>
      <c r="D619" s="40"/>
      <c r="E619" s="73"/>
      <c r="F619" s="74" t="str">
        <f>IF(SUMIF(ENTRADAS!$D:$D,$C619,ENTRADAS!$G:$G)-SUMIF(SAIDAS!$D:$D,$C619,SAIDAS!$G:$G)=0,"",(SUMIF(ENTRADAS!$D:$D,$C619,ENTRADAS!$G:$G)-SUMIF(SAIDAS!$D:$D,$C619,SAIDAS!$G:$G)))</f>
        <v/>
      </c>
      <c r="G619" s="75" t="str">
        <f>IFERROR(SUMIF(ENTRADAS!$D:$D,$C619,ENTRADAS!$I:$I)/SUMIF(ENTRADAS!$D:$D,$C619,ENTRADAS!$G:$G),"")</f>
        <v/>
      </c>
      <c r="H619" s="75" t="str">
        <f>IFERROR(SUMIF(SAIDAS!$D:$D,$C619,SAIDAS!$I:$I)/SUMIF(SAIDAS!$D:$D,$C619,SAIDAS!$G:$G),"")</f>
        <v/>
      </c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ht="24.75" customHeight="1">
      <c r="A620" s="39"/>
      <c r="B620" s="40"/>
      <c r="C620" s="72"/>
      <c r="D620" s="40"/>
      <c r="E620" s="73"/>
      <c r="F620" s="74" t="str">
        <f>IF(SUMIF(ENTRADAS!$D:$D,$C620,ENTRADAS!$G:$G)-SUMIF(SAIDAS!$D:$D,$C620,SAIDAS!$G:$G)=0,"",(SUMIF(ENTRADAS!$D:$D,$C620,ENTRADAS!$G:$G)-SUMIF(SAIDAS!$D:$D,$C620,SAIDAS!$G:$G)))</f>
        <v/>
      </c>
      <c r="G620" s="75" t="str">
        <f>IFERROR(SUMIF(ENTRADAS!$D:$D,$C620,ENTRADAS!$I:$I)/SUMIF(ENTRADAS!$D:$D,$C620,ENTRADAS!$G:$G),"")</f>
        <v/>
      </c>
      <c r="H620" s="75" t="str">
        <f>IFERROR(SUMIF(SAIDAS!$D:$D,$C620,SAIDAS!$I:$I)/SUMIF(SAIDAS!$D:$D,$C620,SAIDAS!$G:$G),"")</f>
        <v/>
      </c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ht="24.75" customHeight="1">
      <c r="A621" s="39"/>
      <c r="B621" s="40"/>
      <c r="C621" s="72"/>
      <c r="D621" s="40"/>
      <c r="E621" s="73"/>
      <c r="F621" s="74" t="str">
        <f>IF(SUMIF(ENTRADAS!$D:$D,$C621,ENTRADAS!$G:$G)-SUMIF(SAIDAS!$D:$D,$C621,SAIDAS!$G:$G)=0,"",(SUMIF(ENTRADAS!$D:$D,$C621,ENTRADAS!$G:$G)-SUMIF(SAIDAS!$D:$D,$C621,SAIDAS!$G:$G)))</f>
        <v/>
      </c>
      <c r="G621" s="75" t="str">
        <f>IFERROR(SUMIF(ENTRADAS!$D:$D,$C621,ENTRADAS!$I:$I)/SUMIF(ENTRADAS!$D:$D,$C621,ENTRADAS!$G:$G),"")</f>
        <v/>
      </c>
      <c r="H621" s="75" t="str">
        <f>IFERROR(SUMIF(SAIDAS!$D:$D,$C621,SAIDAS!$I:$I)/SUMIF(SAIDAS!$D:$D,$C621,SAIDAS!$G:$G),"")</f>
        <v/>
      </c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ht="24.75" customHeight="1">
      <c r="A622" s="39"/>
      <c r="B622" s="40"/>
      <c r="C622" s="72"/>
      <c r="D622" s="40"/>
      <c r="E622" s="73"/>
      <c r="F622" s="74" t="str">
        <f>IF(SUMIF(ENTRADAS!$D:$D,$C622,ENTRADAS!$G:$G)-SUMIF(SAIDAS!$D:$D,$C622,SAIDAS!$G:$G)=0,"",(SUMIF(ENTRADAS!$D:$D,$C622,ENTRADAS!$G:$G)-SUMIF(SAIDAS!$D:$D,$C622,SAIDAS!$G:$G)))</f>
        <v/>
      </c>
      <c r="G622" s="75" t="str">
        <f>IFERROR(SUMIF(ENTRADAS!$D:$D,$C622,ENTRADAS!$I:$I)/SUMIF(ENTRADAS!$D:$D,$C622,ENTRADAS!$G:$G),"")</f>
        <v/>
      </c>
      <c r="H622" s="75" t="str">
        <f>IFERROR(SUMIF(SAIDAS!$D:$D,$C622,SAIDAS!$I:$I)/SUMIF(SAIDAS!$D:$D,$C622,SAIDAS!$G:$G),"")</f>
        <v/>
      </c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ht="24.75" customHeight="1">
      <c r="A623" s="39"/>
      <c r="B623" s="40"/>
      <c r="C623" s="72"/>
      <c r="D623" s="40"/>
      <c r="E623" s="73"/>
      <c r="F623" s="74" t="str">
        <f>IF(SUMIF(ENTRADAS!$D:$D,$C623,ENTRADAS!$G:$G)-SUMIF(SAIDAS!$D:$D,$C623,SAIDAS!$G:$G)=0,"",(SUMIF(ENTRADAS!$D:$D,$C623,ENTRADAS!$G:$G)-SUMIF(SAIDAS!$D:$D,$C623,SAIDAS!$G:$G)))</f>
        <v/>
      </c>
      <c r="G623" s="75" t="str">
        <f>IFERROR(SUMIF(ENTRADAS!$D:$D,$C623,ENTRADAS!$I:$I)/SUMIF(ENTRADAS!$D:$D,$C623,ENTRADAS!$G:$G),"")</f>
        <v/>
      </c>
      <c r="H623" s="75" t="str">
        <f>IFERROR(SUMIF(SAIDAS!$D:$D,$C623,SAIDAS!$I:$I)/SUMIF(SAIDAS!$D:$D,$C623,SAIDAS!$G:$G),"")</f>
        <v/>
      </c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ht="24.75" customHeight="1">
      <c r="A624" s="39"/>
      <c r="B624" s="40"/>
      <c r="C624" s="72"/>
      <c r="D624" s="40"/>
      <c r="E624" s="73"/>
      <c r="F624" s="74" t="str">
        <f>IF(SUMIF(ENTRADAS!$D:$D,$C624,ENTRADAS!$G:$G)-SUMIF(SAIDAS!$D:$D,$C624,SAIDAS!$G:$G)=0,"",(SUMIF(ENTRADAS!$D:$D,$C624,ENTRADAS!$G:$G)-SUMIF(SAIDAS!$D:$D,$C624,SAIDAS!$G:$G)))</f>
        <v/>
      </c>
      <c r="G624" s="75" t="str">
        <f>IFERROR(SUMIF(ENTRADAS!$D:$D,$C624,ENTRADAS!$I:$I)/SUMIF(ENTRADAS!$D:$D,$C624,ENTRADAS!$G:$G),"")</f>
        <v/>
      </c>
      <c r="H624" s="75" t="str">
        <f>IFERROR(SUMIF(SAIDAS!$D:$D,$C624,SAIDAS!$I:$I)/SUMIF(SAIDAS!$D:$D,$C624,SAIDAS!$G:$G),"")</f>
        <v/>
      </c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ht="24.75" customHeight="1">
      <c r="A625" s="39"/>
      <c r="B625" s="40"/>
      <c r="C625" s="72"/>
      <c r="D625" s="40"/>
      <c r="E625" s="73"/>
      <c r="F625" s="74" t="str">
        <f>IF(SUMIF(ENTRADAS!$D:$D,$C625,ENTRADAS!$G:$G)-SUMIF(SAIDAS!$D:$D,$C625,SAIDAS!$G:$G)=0,"",(SUMIF(ENTRADAS!$D:$D,$C625,ENTRADAS!$G:$G)-SUMIF(SAIDAS!$D:$D,$C625,SAIDAS!$G:$G)))</f>
        <v/>
      </c>
      <c r="G625" s="75" t="str">
        <f>IFERROR(SUMIF(ENTRADAS!$D:$D,$C625,ENTRADAS!$I:$I)/SUMIF(ENTRADAS!$D:$D,$C625,ENTRADAS!$G:$G),"")</f>
        <v/>
      </c>
      <c r="H625" s="75" t="str">
        <f>IFERROR(SUMIF(SAIDAS!$D:$D,$C625,SAIDAS!$I:$I)/SUMIF(SAIDAS!$D:$D,$C625,SAIDAS!$G:$G),"")</f>
        <v/>
      </c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ht="24.75" customHeight="1">
      <c r="A626" s="39"/>
      <c r="B626" s="40"/>
      <c r="C626" s="72"/>
      <c r="D626" s="40"/>
      <c r="E626" s="73"/>
      <c r="F626" s="74" t="str">
        <f>IF(SUMIF(ENTRADAS!$D:$D,$C626,ENTRADAS!$G:$G)-SUMIF(SAIDAS!$D:$D,$C626,SAIDAS!$G:$G)=0,"",(SUMIF(ENTRADAS!$D:$D,$C626,ENTRADAS!$G:$G)-SUMIF(SAIDAS!$D:$D,$C626,SAIDAS!$G:$G)))</f>
        <v/>
      </c>
      <c r="G626" s="75" t="str">
        <f>IFERROR(SUMIF(ENTRADAS!$D:$D,$C626,ENTRADAS!$I:$I)/SUMIF(ENTRADAS!$D:$D,$C626,ENTRADAS!$G:$G),"")</f>
        <v/>
      </c>
      <c r="H626" s="75" t="str">
        <f>IFERROR(SUMIF(SAIDAS!$D:$D,$C626,SAIDAS!$I:$I)/SUMIF(SAIDAS!$D:$D,$C626,SAIDAS!$G:$G),"")</f>
        <v/>
      </c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ht="24.75" customHeight="1">
      <c r="A627" s="39"/>
      <c r="B627" s="40"/>
      <c r="C627" s="72"/>
      <c r="D627" s="40"/>
      <c r="E627" s="73"/>
      <c r="F627" s="74" t="str">
        <f>IF(SUMIF(ENTRADAS!$D:$D,$C627,ENTRADAS!$G:$G)-SUMIF(SAIDAS!$D:$D,$C627,SAIDAS!$G:$G)=0,"",(SUMIF(ENTRADAS!$D:$D,$C627,ENTRADAS!$G:$G)-SUMIF(SAIDAS!$D:$D,$C627,SAIDAS!$G:$G)))</f>
        <v/>
      </c>
      <c r="G627" s="75" t="str">
        <f>IFERROR(SUMIF(ENTRADAS!$D:$D,$C627,ENTRADAS!$I:$I)/SUMIF(ENTRADAS!$D:$D,$C627,ENTRADAS!$G:$G),"")</f>
        <v/>
      </c>
      <c r="H627" s="75" t="str">
        <f>IFERROR(SUMIF(SAIDAS!$D:$D,$C627,SAIDAS!$I:$I)/SUMIF(SAIDAS!$D:$D,$C627,SAIDAS!$G:$G),"")</f>
        <v/>
      </c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ht="24.75" customHeight="1">
      <c r="A628" s="39"/>
      <c r="B628" s="40"/>
      <c r="C628" s="72"/>
      <c r="D628" s="40"/>
      <c r="E628" s="73"/>
      <c r="F628" s="74" t="str">
        <f>IF(SUMIF(ENTRADAS!$D:$D,$C628,ENTRADAS!$G:$G)-SUMIF(SAIDAS!$D:$D,$C628,SAIDAS!$G:$G)=0,"",(SUMIF(ENTRADAS!$D:$D,$C628,ENTRADAS!$G:$G)-SUMIF(SAIDAS!$D:$D,$C628,SAIDAS!$G:$G)))</f>
        <v/>
      </c>
      <c r="G628" s="75" t="str">
        <f>IFERROR(SUMIF(ENTRADAS!$D:$D,$C628,ENTRADAS!$I:$I)/SUMIF(ENTRADAS!$D:$D,$C628,ENTRADAS!$G:$G),"")</f>
        <v/>
      </c>
      <c r="H628" s="75" t="str">
        <f>IFERROR(SUMIF(SAIDAS!$D:$D,$C628,SAIDAS!$I:$I)/SUMIF(SAIDAS!$D:$D,$C628,SAIDAS!$G:$G),"")</f>
        <v/>
      </c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ht="24.75" customHeight="1">
      <c r="A629" s="39"/>
      <c r="B629" s="40"/>
      <c r="C629" s="72"/>
      <c r="D629" s="40"/>
      <c r="E629" s="73"/>
      <c r="F629" s="74" t="str">
        <f>IF(SUMIF(ENTRADAS!$D:$D,$C629,ENTRADAS!$G:$G)-SUMIF(SAIDAS!$D:$D,$C629,SAIDAS!$G:$G)=0,"",(SUMIF(ENTRADAS!$D:$D,$C629,ENTRADAS!$G:$G)-SUMIF(SAIDAS!$D:$D,$C629,SAIDAS!$G:$G)))</f>
        <v/>
      </c>
      <c r="G629" s="75" t="str">
        <f>IFERROR(SUMIF(ENTRADAS!$D:$D,$C629,ENTRADAS!$I:$I)/SUMIF(ENTRADAS!$D:$D,$C629,ENTRADAS!$G:$G),"")</f>
        <v/>
      </c>
      <c r="H629" s="75" t="str">
        <f>IFERROR(SUMIF(SAIDAS!$D:$D,$C629,SAIDAS!$I:$I)/SUMIF(SAIDAS!$D:$D,$C629,SAIDAS!$G:$G),"")</f>
        <v/>
      </c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ht="24.75" customHeight="1">
      <c r="A630" s="39"/>
      <c r="B630" s="40"/>
      <c r="C630" s="72"/>
      <c r="D630" s="40"/>
      <c r="E630" s="73"/>
      <c r="F630" s="74" t="str">
        <f>IF(SUMIF(ENTRADAS!$D:$D,$C630,ENTRADAS!$G:$G)-SUMIF(SAIDAS!$D:$D,$C630,SAIDAS!$G:$G)=0,"",(SUMIF(ENTRADAS!$D:$D,$C630,ENTRADAS!$G:$G)-SUMIF(SAIDAS!$D:$D,$C630,SAIDAS!$G:$G)))</f>
        <v/>
      </c>
      <c r="G630" s="75" t="str">
        <f>IFERROR(SUMIF(ENTRADAS!$D:$D,$C630,ENTRADAS!$I:$I)/SUMIF(ENTRADAS!$D:$D,$C630,ENTRADAS!$G:$G),"")</f>
        <v/>
      </c>
      <c r="H630" s="75" t="str">
        <f>IFERROR(SUMIF(SAIDAS!$D:$D,$C630,SAIDAS!$I:$I)/SUMIF(SAIDAS!$D:$D,$C630,SAIDAS!$G:$G),"")</f>
        <v/>
      </c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ht="24.75" customHeight="1">
      <c r="A631" s="39"/>
      <c r="B631" s="40"/>
      <c r="C631" s="72"/>
      <c r="D631" s="40"/>
      <c r="E631" s="73"/>
      <c r="F631" s="74" t="str">
        <f>IF(SUMIF(ENTRADAS!$D:$D,$C631,ENTRADAS!$G:$G)-SUMIF(SAIDAS!$D:$D,$C631,SAIDAS!$G:$G)=0,"",(SUMIF(ENTRADAS!$D:$D,$C631,ENTRADAS!$G:$G)-SUMIF(SAIDAS!$D:$D,$C631,SAIDAS!$G:$G)))</f>
        <v/>
      </c>
      <c r="G631" s="75" t="str">
        <f>IFERROR(SUMIF(ENTRADAS!$D:$D,$C631,ENTRADAS!$I:$I)/SUMIF(ENTRADAS!$D:$D,$C631,ENTRADAS!$G:$G),"")</f>
        <v/>
      </c>
      <c r="H631" s="75" t="str">
        <f>IFERROR(SUMIF(SAIDAS!$D:$D,$C631,SAIDAS!$I:$I)/SUMIF(SAIDAS!$D:$D,$C631,SAIDAS!$G:$G),"")</f>
        <v/>
      </c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ht="24.75" customHeight="1">
      <c r="A632" s="39"/>
      <c r="B632" s="40"/>
      <c r="C632" s="72"/>
      <c r="D632" s="40"/>
      <c r="E632" s="73"/>
      <c r="F632" s="74" t="str">
        <f>IF(SUMIF(ENTRADAS!$D:$D,$C632,ENTRADAS!$G:$G)-SUMIF(SAIDAS!$D:$D,$C632,SAIDAS!$G:$G)=0,"",(SUMIF(ENTRADAS!$D:$D,$C632,ENTRADAS!$G:$G)-SUMIF(SAIDAS!$D:$D,$C632,SAIDAS!$G:$G)))</f>
        <v/>
      </c>
      <c r="G632" s="75" t="str">
        <f>IFERROR(SUMIF(ENTRADAS!$D:$D,$C632,ENTRADAS!$I:$I)/SUMIF(ENTRADAS!$D:$D,$C632,ENTRADAS!$G:$G),"")</f>
        <v/>
      </c>
      <c r="H632" s="75" t="str">
        <f>IFERROR(SUMIF(SAIDAS!$D:$D,$C632,SAIDAS!$I:$I)/SUMIF(SAIDAS!$D:$D,$C632,SAIDAS!$G:$G),"")</f>
        <v/>
      </c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ht="24.75" customHeight="1">
      <c r="A633" s="39"/>
      <c r="B633" s="40"/>
      <c r="C633" s="72"/>
      <c r="D633" s="40"/>
      <c r="E633" s="73"/>
      <c r="F633" s="74" t="str">
        <f>IF(SUMIF(ENTRADAS!$D:$D,$C633,ENTRADAS!$G:$G)-SUMIF(SAIDAS!$D:$D,$C633,SAIDAS!$G:$G)=0,"",(SUMIF(ENTRADAS!$D:$D,$C633,ENTRADAS!$G:$G)-SUMIF(SAIDAS!$D:$D,$C633,SAIDAS!$G:$G)))</f>
        <v/>
      </c>
      <c r="G633" s="75" t="str">
        <f>IFERROR(SUMIF(ENTRADAS!$D:$D,$C633,ENTRADAS!$I:$I)/SUMIF(ENTRADAS!$D:$D,$C633,ENTRADAS!$G:$G),"")</f>
        <v/>
      </c>
      <c r="H633" s="75" t="str">
        <f>IFERROR(SUMIF(SAIDAS!$D:$D,$C633,SAIDAS!$I:$I)/SUMIF(SAIDAS!$D:$D,$C633,SAIDAS!$G:$G),"")</f>
        <v/>
      </c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ht="24.75" customHeight="1">
      <c r="A634" s="39"/>
      <c r="B634" s="40"/>
      <c r="C634" s="72"/>
      <c r="D634" s="40"/>
      <c r="E634" s="73"/>
      <c r="F634" s="74" t="str">
        <f>IF(SUMIF(ENTRADAS!$D:$D,$C634,ENTRADAS!$G:$G)-SUMIF(SAIDAS!$D:$D,$C634,SAIDAS!$G:$G)=0,"",(SUMIF(ENTRADAS!$D:$D,$C634,ENTRADAS!$G:$G)-SUMIF(SAIDAS!$D:$D,$C634,SAIDAS!$G:$G)))</f>
        <v/>
      </c>
      <c r="G634" s="75" t="str">
        <f>IFERROR(SUMIF(ENTRADAS!$D:$D,$C634,ENTRADAS!$I:$I)/SUMIF(ENTRADAS!$D:$D,$C634,ENTRADAS!$G:$G),"")</f>
        <v/>
      </c>
      <c r="H634" s="75" t="str">
        <f>IFERROR(SUMIF(SAIDAS!$D:$D,$C634,SAIDAS!$I:$I)/SUMIF(SAIDAS!$D:$D,$C634,SAIDAS!$G:$G),"")</f>
        <v/>
      </c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ht="24.75" customHeight="1">
      <c r="A635" s="39"/>
      <c r="B635" s="40"/>
      <c r="C635" s="72"/>
      <c r="D635" s="40"/>
      <c r="E635" s="73"/>
      <c r="F635" s="74" t="str">
        <f>IF(SUMIF(ENTRADAS!$D:$D,$C635,ENTRADAS!$G:$G)-SUMIF(SAIDAS!$D:$D,$C635,SAIDAS!$G:$G)=0,"",(SUMIF(ENTRADAS!$D:$D,$C635,ENTRADAS!$G:$G)-SUMIF(SAIDAS!$D:$D,$C635,SAIDAS!$G:$G)))</f>
        <v/>
      </c>
      <c r="G635" s="75" t="str">
        <f>IFERROR(SUMIF(ENTRADAS!$D:$D,$C635,ENTRADAS!$I:$I)/SUMIF(ENTRADAS!$D:$D,$C635,ENTRADAS!$G:$G),"")</f>
        <v/>
      </c>
      <c r="H635" s="75" t="str">
        <f>IFERROR(SUMIF(SAIDAS!$D:$D,$C635,SAIDAS!$I:$I)/SUMIF(SAIDAS!$D:$D,$C635,SAIDAS!$G:$G),"")</f>
        <v/>
      </c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ht="24.75" customHeight="1">
      <c r="A636" s="39"/>
      <c r="B636" s="40"/>
      <c r="C636" s="72"/>
      <c r="D636" s="40"/>
      <c r="E636" s="73"/>
      <c r="F636" s="74" t="str">
        <f>IF(SUMIF(ENTRADAS!$D:$D,$C636,ENTRADAS!$G:$G)-SUMIF(SAIDAS!$D:$D,$C636,SAIDAS!$G:$G)=0,"",(SUMIF(ENTRADAS!$D:$D,$C636,ENTRADAS!$G:$G)-SUMIF(SAIDAS!$D:$D,$C636,SAIDAS!$G:$G)))</f>
        <v/>
      </c>
      <c r="G636" s="75" t="str">
        <f>IFERROR(SUMIF(ENTRADAS!$D:$D,$C636,ENTRADAS!$I:$I)/SUMIF(ENTRADAS!$D:$D,$C636,ENTRADAS!$G:$G),"")</f>
        <v/>
      </c>
      <c r="H636" s="75" t="str">
        <f>IFERROR(SUMIF(SAIDAS!$D:$D,$C636,SAIDAS!$I:$I)/SUMIF(SAIDAS!$D:$D,$C636,SAIDAS!$G:$G),"")</f>
        <v/>
      </c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ht="24.75" customHeight="1">
      <c r="A637" s="39"/>
      <c r="B637" s="40"/>
      <c r="C637" s="72"/>
      <c r="D637" s="40"/>
      <c r="E637" s="73"/>
      <c r="F637" s="74" t="str">
        <f>IF(SUMIF(ENTRADAS!$D:$D,$C637,ENTRADAS!$G:$G)-SUMIF(SAIDAS!$D:$D,$C637,SAIDAS!$G:$G)=0,"",(SUMIF(ENTRADAS!$D:$D,$C637,ENTRADAS!$G:$G)-SUMIF(SAIDAS!$D:$D,$C637,SAIDAS!$G:$G)))</f>
        <v/>
      </c>
      <c r="G637" s="75" t="str">
        <f>IFERROR(SUMIF(ENTRADAS!$D:$D,$C637,ENTRADAS!$I:$I)/SUMIF(ENTRADAS!$D:$D,$C637,ENTRADAS!$G:$G),"")</f>
        <v/>
      </c>
      <c r="H637" s="75" t="str">
        <f>IFERROR(SUMIF(SAIDAS!$D:$D,$C637,SAIDAS!$I:$I)/SUMIF(SAIDAS!$D:$D,$C637,SAIDAS!$G:$G),"")</f>
        <v/>
      </c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ht="24.75" customHeight="1">
      <c r="A638" s="39"/>
      <c r="B638" s="40"/>
      <c r="C638" s="72"/>
      <c r="D638" s="40"/>
      <c r="E638" s="73"/>
      <c r="F638" s="74" t="str">
        <f>IF(SUMIF(ENTRADAS!$D:$D,$C638,ENTRADAS!$G:$G)-SUMIF(SAIDAS!$D:$D,$C638,SAIDAS!$G:$G)=0,"",(SUMIF(ENTRADAS!$D:$D,$C638,ENTRADAS!$G:$G)-SUMIF(SAIDAS!$D:$D,$C638,SAIDAS!$G:$G)))</f>
        <v/>
      </c>
      <c r="G638" s="75" t="str">
        <f>IFERROR(SUMIF(ENTRADAS!$D:$D,$C638,ENTRADAS!$I:$I)/SUMIF(ENTRADAS!$D:$D,$C638,ENTRADAS!$G:$G),"")</f>
        <v/>
      </c>
      <c r="H638" s="75" t="str">
        <f>IFERROR(SUMIF(SAIDAS!$D:$D,$C638,SAIDAS!$I:$I)/SUMIF(SAIDAS!$D:$D,$C638,SAIDAS!$G:$G),"")</f>
        <v/>
      </c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ht="24.75" customHeight="1">
      <c r="A639" s="39"/>
      <c r="B639" s="40"/>
      <c r="C639" s="72"/>
      <c r="D639" s="40"/>
      <c r="E639" s="73"/>
      <c r="F639" s="74" t="str">
        <f>IF(SUMIF(ENTRADAS!$D:$D,$C639,ENTRADAS!$G:$G)-SUMIF(SAIDAS!$D:$D,$C639,SAIDAS!$G:$G)=0,"",(SUMIF(ENTRADAS!$D:$D,$C639,ENTRADAS!$G:$G)-SUMIF(SAIDAS!$D:$D,$C639,SAIDAS!$G:$G)))</f>
        <v/>
      </c>
      <c r="G639" s="75" t="str">
        <f>IFERROR(SUMIF(ENTRADAS!$D:$D,$C639,ENTRADAS!$I:$I)/SUMIF(ENTRADAS!$D:$D,$C639,ENTRADAS!$G:$G),"")</f>
        <v/>
      </c>
      <c r="H639" s="75" t="str">
        <f>IFERROR(SUMIF(SAIDAS!$D:$D,$C639,SAIDAS!$I:$I)/SUMIF(SAIDAS!$D:$D,$C639,SAIDAS!$G:$G),"")</f>
        <v/>
      </c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ht="24.75" customHeight="1">
      <c r="A640" s="39"/>
      <c r="B640" s="40"/>
      <c r="C640" s="72"/>
      <c r="D640" s="40"/>
      <c r="E640" s="73"/>
      <c r="F640" s="74" t="str">
        <f>IF(SUMIF(ENTRADAS!$D:$D,$C640,ENTRADAS!$G:$G)-SUMIF(SAIDAS!$D:$D,$C640,SAIDAS!$G:$G)=0,"",(SUMIF(ENTRADAS!$D:$D,$C640,ENTRADAS!$G:$G)-SUMIF(SAIDAS!$D:$D,$C640,SAIDAS!$G:$G)))</f>
        <v/>
      </c>
      <c r="G640" s="75" t="str">
        <f>IFERROR(SUMIF(ENTRADAS!$D:$D,$C640,ENTRADAS!$I:$I)/SUMIF(ENTRADAS!$D:$D,$C640,ENTRADAS!$G:$G),"")</f>
        <v/>
      </c>
      <c r="H640" s="75" t="str">
        <f>IFERROR(SUMIF(SAIDAS!$D:$D,$C640,SAIDAS!$I:$I)/SUMIF(SAIDAS!$D:$D,$C640,SAIDAS!$G:$G),"")</f>
        <v/>
      </c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ht="24.75" customHeight="1">
      <c r="A641" s="39"/>
      <c r="B641" s="40"/>
      <c r="C641" s="72"/>
      <c r="D641" s="40"/>
      <c r="E641" s="73"/>
      <c r="F641" s="74" t="str">
        <f>IF(SUMIF(ENTRADAS!$D:$D,$C641,ENTRADAS!$G:$G)-SUMIF(SAIDAS!$D:$D,$C641,SAIDAS!$G:$G)=0,"",(SUMIF(ENTRADAS!$D:$D,$C641,ENTRADAS!$G:$G)-SUMIF(SAIDAS!$D:$D,$C641,SAIDAS!$G:$G)))</f>
        <v/>
      </c>
      <c r="G641" s="75" t="str">
        <f>IFERROR(SUMIF(ENTRADAS!$D:$D,$C641,ENTRADAS!$I:$I)/SUMIF(ENTRADAS!$D:$D,$C641,ENTRADAS!$G:$G),"")</f>
        <v/>
      </c>
      <c r="H641" s="75" t="str">
        <f>IFERROR(SUMIF(SAIDAS!$D:$D,$C641,SAIDAS!$I:$I)/SUMIF(SAIDAS!$D:$D,$C641,SAIDAS!$G:$G),"")</f>
        <v/>
      </c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ht="24.75" customHeight="1">
      <c r="A642" s="39"/>
      <c r="B642" s="40"/>
      <c r="C642" s="72"/>
      <c r="D642" s="40"/>
      <c r="E642" s="73"/>
      <c r="F642" s="74" t="str">
        <f>IF(SUMIF(ENTRADAS!$D:$D,$C642,ENTRADAS!$G:$G)-SUMIF(SAIDAS!$D:$D,$C642,SAIDAS!$G:$G)=0,"",(SUMIF(ENTRADAS!$D:$D,$C642,ENTRADAS!$G:$G)-SUMIF(SAIDAS!$D:$D,$C642,SAIDAS!$G:$G)))</f>
        <v/>
      </c>
      <c r="G642" s="75" t="str">
        <f>IFERROR(SUMIF(ENTRADAS!$D:$D,$C642,ENTRADAS!$I:$I)/SUMIF(ENTRADAS!$D:$D,$C642,ENTRADAS!$G:$G),"")</f>
        <v/>
      </c>
      <c r="H642" s="75" t="str">
        <f>IFERROR(SUMIF(SAIDAS!$D:$D,$C642,SAIDAS!$I:$I)/SUMIF(SAIDAS!$D:$D,$C642,SAIDAS!$G:$G),"")</f>
        <v/>
      </c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ht="24.75" customHeight="1">
      <c r="A643" s="39"/>
      <c r="B643" s="40"/>
      <c r="C643" s="72"/>
      <c r="D643" s="40"/>
      <c r="E643" s="73"/>
      <c r="F643" s="74" t="str">
        <f>IF(SUMIF(ENTRADAS!$D:$D,$C643,ENTRADAS!$G:$G)-SUMIF(SAIDAS!$D:$D,$C643,SAIDAS!$G:$G)=0,"",(SUMIF(ENTRADAS!$D:$D,$C643,ENTRADAS!$G:$G)-SUMIF(SAIDAS!$D:$D,$C643,SAIDAS!$G:$G)))</f>
        <v/>
      </c>
      <c r="G643" s="75" t="str">
        <f>IFERROR(SUMIF(ENTRADAS!$D:$D,$C643,ENTRADAS!$I:$I)/SUMIF(ENTRADAS!$D:$D,$C643,ENTRADAS!$G:$G),"")</f>
        <v/>
      </c>
      <c r="H643" s="75" t="str">
        <f>IFERROR(SUMIF(SAIDAS!$D:$D,$C643,SAIDAS!$I:$I)/SUMIF(SAIDAS!$D:$D,$C643,SAIDAS!$G:$G),"")</f>
        <v/>
      </c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ht="24.75" customHeight="1">
      <c r="A644" s="39"/>
      <c r="B644" s="40"/>
      <c r="C644" s="72"/>
      <c r="D644" s="40"/>
      <c r="E644" s="73"/>
      <c r="F644" s="74" t="str">
        <f>IF(SUMIF(ENTRADAS!$D:$D,$C644,ENTRADAS!$G:$G)-SUMIF(SAIDAS!$D:$D,$C644,SAIDAS!$G:$G)=0,"",(SUMIF(ENTRADAS!$D:$D,$C644,ENTRADAS!$G:$G)-SUMIF(SAIDAS!$D:$D,$C644,SAIDAS!$G:$G)))</f>
        <v/>
      </c>
      <c r="G644" s="75" t="str">
        <f>IFERROR(SUMIF(ENTRADAS!$D:$D,$C644,ENTRADAS!$I:$I)/SUMIF(ENTRADAS!$D:$D,$C644,ENTRADAS!$G:$G),"")</f>
        <v/>
      </c>
      <c r="H644" s="75" t="str">
        <f>IFERROR(SUMIF(SAIDAS!$D:$D,$C644,SAIDAS!$I:$I)/SUMIF(SAIDAS!$D:$D,$C644,SAIDAS!$G:$G),"")</f>
        <v/>
      </c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ht="24.75" customHeight="1">
      <c r="A645" s="39"/>
      <c r="B645" s="40"/>
      <c r="C645" s="72"/>
      <c r="D645" s="40"/>
      <c r="E645" s="73"/>
      <c r="F645" s="74" t="str">
        <f>IF(SUMIF(ENTRADAS!$D:$D,$C645,ENTRADAS!$G:$G)-SUMIF(SAIDAS!$D:$D,$C645,SAIDAS!$G:$G)=0,"",(SUMIF(ENTRADAS!$D:$D,$C645,ENTRADAS!$G:$G)-SUMIF(SAIDAS!$D:$D,$C645,SAIDAS!$G:$G)))</f>
        <v/>
      </c>
      <c r="G645" s="75" t="str">
        <f>IFERROR(SUMIF(ENTRADAS!$D:$D,$C645,ENTRADAS!$I:$I)/SUMIF(ENTRADAS!$D:$D,$C645,ENTRADAS!$G:$G),"")</f>
        <v/>
      </c>
      <c r="H645" s="75" t="str">
        <f>IFERROR(SUMIF(SAIDAS!$D:$D,$C645,SAIDAS!$I:$I)/SUMIF(SAIDAS!$D:$D,$C645,SAIDAS!$G:$G),"")</f>
        <v/>
      </c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ht="24.75" customHeight="1">
      <c r="A646" s="39"/>
      <c r="B646" s="40"/>
      <c r="C646" s="72"/>
      <c r="D646" s="40"/>
      <c r="E646" s="73"/>
      <c r="F646" s="74" t="str">
        <f>IF(SUMIF(ENTRADAS!$D:$D,$C646,ENTRADAS!$G:$G)-SUMIF(SAIDAS!$D:$D,$C646,SAIDAS!$G:$G)=0,"",(SUMIF(ENTRADAS!$D:$D,$C646,ENTRADAS!$G:$G)-SUMIF(SAIDAS!$D:$D,$C646,SAIDAS!$G:$G)))</f>
        <v/>
      </c>
      <c r="G646" s="75" t="str">
        <f>IFERROR(SUMIF(ENTRADAS!$D:$D,$C646,ENTRADAS!$I:$I)/SUMIF(ENTRADAS!$D:$D,$C646,ENTRADAS!$G:$G),"")</f>
        <v/>
      </c>
      <c r="H646" s="75" t="str">
        <f>IFERROR(SUMIF(SAIDAS!$D:$D,$C646,SAIDAS!$I:$I)/SUMIF(SAIDAS!$D:$D,$C646,SAIDAS!$G:$G),"")</f>
        <v/>
      </c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ht="24.75" customHeight="1">
      <c r="A647" s="39"/>
      <c r="B647" s="40"/>
      <c r="C647" s="72"/>
      <c r="D647" s="40"/>
      <c r="E647" s="73"/>
      <c r="F647" s="74" t="str">
        <f>IF(SUMIF(ENTRADAS!$D:$D,$C647,ENTRADAS!$G:$G)-SUMIF(SAIDAS!$D:$D,$C647,SAIDAS!$G:$G)=0,"",(SUMIF(ENTRADAS!$D:$D,$C647,ENTRADAS!$G:$G)-SUMIF(SAIDAS!$D:$D,$C647,SAIDAS!$G:$G)))</f>
        <v/>
      </c>
      <c r="G647" s="75" t="str">
        <f>IFERROR(SUMIF(ENTRADAS!$D:$D,$C647,ENTRADAS!$I:$I)/SUMIF(ENTRADAS!$D:$D,$C647,ENTRADAS!$G:$G),"")</f>
        <v/>
      </c>
      <c r="H647" s="75" t="str">
        <f>IFERROR(SUMIF(SAIDAS!$D:$D,$C647,SAIDAS!$I:$I)/SUMIF(SAIDAS!$D:$D,$C647,SAIDAS!$G:$G),"")</f>
        <v/>
      </c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ht="24.75" customHeight="1">
      <c r="A648" s="39"/>
      <c r="B648" s="40"/>
      <c r="C648" s="72"/>
      <c r="D648" s="40"/>
      <c r="E648" s="73"/>
      <c r="F648" s="74" t="str">
        <f>IF(SUMIF(ENTRADAS!$D:$D,$C648,ENTRADAS!$G:$G)-SUMIF(SAIDAS!$D:$D,$C648,SAIDAS!$G:$G)=0,"",(SUMIF(ENTRADAS!$D:$D,$C648,ENTRADAS!$G:$G)-SUMIF(SAIDAS!$D:$D,$C648,SAIDAS!$G:$G)))</f>
        <v/>
      </c>
      <c r="G648" s="75" t="str">
        <f>IFERROR(SUMIF(ENTRADAS!$D:$D,$C648,ENTRADAS!$I:$I)/SUMIF(ENTRADAS!$D:$D,$C648,ENTRADAS!$G:$G),"")</f>
        <v/>
      </c>
      <c r="H648" s="75" t="str">
        <f>IFERROR(SUMIF(SAIDAS!$D:$D,$C648,SAIDAS!$I:$I)/SUMIF(SAIDAS!$D:$D,$C648,SAIDAS!$G:$G),"")</f>
        <v/>
      </c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ht="24.75" customHeight="1">
      <c r="A649" s="39"/>
      <c r="B649" s="40"/>
      <c r="C649" s="72"/>
      <c r="D649" s="40"/>
      <c r="E649" s="73"/>
      <c r="F649" s="74" t="str">
        <f>IF(SUMIF(ENTRADAS!$D:$D,$C649,ENTRADAS!$G:$G)-SUMIF(SAIDAS!$D:$D,$C649,SAIDAS!$G:$G)=0,"",(SUMIF(ENTRADAS!$D:$D,$C649,ENTRADAS!$G:$G)-SUMIF(SAIDAS!$D:$D,$C649,SAIDAS!$G:$G)))</f>
        <v/>
      </c>
      <c r="G649" s="75" t="str">
        <f>IFERROR(SUMIF(ENTRADAS!$D:$D,$C649,ENTRADAS!$I:$I)/SUMIF(ENTRADAS!$D:$D,$C649,ENTRADAS!$G:$G),"")</f>
        <v/>
      </c>
      <c r="H649" s="75" t="str">
        <f>IFERROR(SUMIF(SAIDAS!$D:$D,$C649,SAIDAS!$I:$I)/SUMIF(SAIDAS!$D:$D,$C649,SAIDAS!$G:$G),"")</f>
        <v/>
      </c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ht="24.75" customHeight="1">
      <c r="A650" s="39"/>
      <c r="B650" s="40"/>
      <c r="C650" s="72"/>
      <c r="D650" s="40"/>
      <c r="E650" s="73"/>
      <c r="F650" s="74" t="str">
        <f>IF(SUMIF(ENTRADAS!$D:$D,$C650,ENTRADAS!$G:$G)-SUMIF(SAIDAS!$D:$D,$C650,SAIDAS!$G:$G)=0,"",(SUMIF(ENTRADAS!$D:$D,$C650,ENTRADAS!$G:$G)-SUMIF(SAIDAS!$D:$D,$C650,SAIDAS!$G:$G)))</f>
        <v/>
      </c>
      <c r="G650" s="75" t="str">
        <f>IFERROR(SUMIF(ENTRADAS!$D:$D,$C650,ENTRADAS!$I:$I)/SUMIF(ENTRADAS!$D:$D,$C650,ENTRADAS!$G:$G),"")</f>
        <v/>
      </c>
      <c r="H650" s="75" t="str">
        <f>IFERROR(SUMIF(SAIDAS!$D:$D,$C650,SAIDAS!$I:$I)/SUMIF(SAIDAS!$D:$D,$C650,SAIDAS!$G:$G),"")</f>
        <v/>
      </c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ht="24.75" customHeight="1">
      <c r="A651" s="39"/>
      <c r="B651" s="40"/>
      <c r="C651" s="72"/>
      <c r="D651" s="40"/>
      <c r="E651" s="73"/>
      <c r="F651" s="74" t="str">
        <f>IF(SUMIF(ENTRADAS!$D:$D,$C651,ENTRADAS!$G:$G)-SUMIF(SAIDAS!$D:$D,$C651,SAIDAS!$G:$G)=0,"",(SUMIF(ENTRADAS!$D:$D,$C651,ENTRADAS!$G:$G)-SUMIF(SAIDAS!$D:$D,$C651,SAIDAS!$G:$G)))</f>
        <v/>
      </c>
      <c r="G651" s="75" t="str">
        <f>IFERROR(SUMIF(ENTRADAS!$D:$D,$C651,ENTRADAS!$I:$I)/SUMIF(ENTRADAS!$D:$D,$C651,ENTRADAS!$G:$G),"")</f>
        <v/>
      </c>
      <c r="H651" s="75" t="str">
        <f>IFERROR(SUMIF(SAIDAS!$D:$D,$C651,SAIDAS!$I:$I)/SUMIF(SAIDAS!$D:$D,$C651,SAIDAS!$G:$G),"")</f>
        <v/>
      </c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ht="24.75" customHeight="1">
      <c r="A652" s="39"/>
      <c r="B652" s="40"/>
      <c r="C652" s="72"/>
      <c r="D652" s="40"/>
      <c r="E652" s="73"/>
      <c r="F652" s="74" t="str">
        <f>IF(SUMIF(ENTRADAS!$D:$D,$C652,ENTRADAS!$G:$G)-SUMIF(SAIDAS!$D:$D,$C652,SAIDAS!$G:$G)=0,"",(SUMIF(ENTRADAS!$D:$D,$C652,ENTRADAS!$G:$G)-SUMIF(SAIDAS!$D:$D,$C652,SAIDAS!$G:$G)))</f>
        <v/>
      </c>
      <c r="G652" s="75" t="str">
        <f>IFERROR(SUMIF(ENTRADAS!$D:$D,$C652,ENTRADAS!$I:$I)/SUMIF(ENTRADAS!$D:$D,$C652,ENTRADAS!$G:$G),"")</f>
        <v/>
      </c>
      <c r="H652" s="75" t="str">
        <f>IFERROR(SUMIF(SAIDAS!$D:$D,$C652,SAIDAS!$I:$I)/SUMIF(SAIDAS!$D:$D,$C652,SAIDAS!$G:$G),"")</f>
        <v/>
      </c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ht="24.75" customHeight="1">
      <c r="A653" s="39"/>
      <c r="B653" s="40"/>
      <c r="C653" s="72"/>
      <c r="D653" s="40"/>
      <c r="E653" s="73"/>
      <c r="F653" s="74" t="str">
        <f>IF(SUMIF(ENTRADAS!$D:$D,$C653,ENTRADAS!$G:$G)-SUMIF(SAIDAS!$D:$D,$C653,SAIDAS!$G:$G)=0,"",(SUMIF(ENTRADAS!$D:$D,$C653,ENTRADAS!$G:$G)-SUMIF(SAIDAS!$D:$D,$C653,SAIDAS!$G:$G)))</f>
        <v/>
      </c>
      <c r="G653" s="75" t="str">
        <f>IFERROR(SUMIF(ENTRADAS!$D:$D,$C653,ENTRADAS!$I:$I)/SUMIF(ENTRADAS!$D:$D,$C653,ENTRADAS!$G:$G),"")</f>
        <v/>
      </c>
      <c r="H653" s="75" t="str">
        <f>IFERROR(SUMIF(SAIDAS!$D:$D,$C653,SAIDAS!$I:$I)/SUMIF(SAIDAS!$D:$D,$C653,SAIDAS!$G:$G),"")</f>
        <v/>
      </c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ht="24.75" customHeight="1">
      <c r="A654" s="39"/>
      <c r="B654" s="40"/>
      <c r="C654" s="72"/>
      <c r="D654" s="40"/>
      <c r="E654" s="73"/>
      <c r="F654" s="74" t="str">
        <f>IF(SUMIF(ENTRADAS!$D:$D,$C654,ENTRADAS!$G:$G)-SUMIF(SAIDAS!$D:$D,$C654,SAIDAS!$G:$G)=0,"",(SUMIF(ENTRADAS!$D:$D,$C654,ENTRADAS!$G:$G)-SUMIF(SAIDAS!$D:$D,$C654,SAIDAS!$G:$G)))</f>
        <v/>
      </c>
      <c r="G654" s="75" t="str">
        <f>IFERROR(SUMIF(ENTRADAS!$D:$D,$C654,ENTRADAS!$I:$I)/SUMIF(ENTRADAS!$D:$D,$C654,ENTRADAS!$G:$G),"")</f>
        <v/>
      </c>
      <c r="H654" s="75" t="str">
        <f>IFERROR(SUMIF(SAIDAS!$D:$D,$C654,SAIDAS!$I:$I)/SUMIF(SAIDAS!$D:$D,$C654,SAIDAS!$G:$G),"")</f>
        <v/>
      </c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ht="24.75" customHeight="1">
      <c r="A655" s="39"/>
      <c r="B655" s="40"/>
      <c r="C655" s="72"/>
      <c r="D655" s="40"/>
      <c r="E655" s="73"/>
      <c r="F655" s="74" t="str">
        <f>IF(SUMIF(ENTRADAS!$D:$D,$C655,ENTRADAS!$G:$G)-SUMIF(SAIDAS!$D:$D,$C655,SAIDAS!$G:$G)=0,"",(SUMIF(ENTRADAS!$D:$D,$C655,ENTRADAS!$G:$G)-SUMIF(SAIDAS!$D:$D,$C655,SAIDAS!$G:$G)))</f>
        <v/>
      </c>
      <c r="G655" s="75" t="str">
        <f>IFERROR(SUMIF(ENTRADAS!$D:$D,$C655,ENTRADAS!$I:$I)/SUMIF(ENTRADAS!$D:$D,$C655,ENTRADAS!$G:$G),"")</f>
        <v/>
      </c>
      <c r="H655" s="75" t="str">
        <f>IFERROR(SUMIF(SAIDAS!$D:$D,$C655,SAIDAS!$I:$I)/SUMIF(SAIDAS!$D:$D,$C655,SAIDAS!$G:$G),"")</f>
        <v/>
      </c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ht="24.75" customHeight="1">
      <c r="A656" s="39"/>
      <c r="B656" s="40"/>
      <c r="C656" s="72"/>
      <c r="D656" s="40"/>
      <c r="E656" s="73"/>
      <c r="F656" s="74" t="str">
        <f>IF(SUMIF(ENTRADAS!$D:$D,$C656,ENTRADAS!$G:$G)-SUMIF(SAIDAS!$D:$D,$C656,SAIDAS!$G:$G)=0,"",(SUMIF(ENTRADAS!$D:$D,$C656,ENTRADAS!$G:$G)-SUMIF(SAIDAS!$D:$D,$C656,SAIDAS!$G:$G)))</f>
        <v/>
      </c>
      <c r="G656" s="75" t="str">
        <f>IFERROR(SUMIF(ENTRADAS!$D:$D,$C656,ENTRADAS!$I:$I)/SUMIF(ENTRADAS!$D:$D,$C656,ENTRADAS!$G:$G),"")</f>
        <v/>
      </c>
      <c r="H656" s="75" t="str">
        <f>IFERROR(SUMIF(SAIDAS!$D:$D,$C656,SAIDAS!$I:$I)/SUMIF(SAIDAS!$D:$D,$C656,SAIDAS!$G:$G),"")</f>
        <v/>
      </c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ht="24.75" customHeight="1">
      <c r="A657" s="39"/>
      <c r="B657" s="40"/>
      <c r="C657" s="72"/>
      <c r="D657" s="40"/>
      <c r="E657" s="73"/>
      <c r="F657" s="74" t="str">
        <f>IF(SUMIF(ENTRADAS!$D:$D,$C657,ENTRADAS!$G:$G)-SUMIF(SAIDAS!$D:$D,$C657,SAIDAS!$G:$G)=0,"",(SUMIF(ENTRADAS!$D:$D,$C657,ENTRADAS!$G:$G)-SUMIF(SAIDAS!$D:$D,$C657,SAIDAS!$G:$G)))</f>
        <v/>
      </c>
      <c r="G657" s="75" t="str">
        <f>IFERROR(SUMIF(ENTRADAS!$D:$D,$C657,ENTRADAS!$I:$I)/SUMIF(ENTRADAS!$D:$D,$C657,ENTRADAS!$G:$G),"")</f>
        <v/>
      </c>
      <c r="H657" s="75" t="str">
        <f>IFERROR(SUMIF(SAIDAS!$D:$D,$C657,SAIDAS!$I:$I)/SUMIF(SAIDAS!$D:$D,$C657,SAIDAS!$G:$G),"")</f>
        <v/>
      </c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ht="24.75" customHeight="1">
      <c r="A658" s="39"/>
      <c r="B658" s="40"/>
      <c r="C658" s="72"/>
      <c r="D658" s="40"/>
      <c r="E658" s="73"/>
      <c r="F658" s="74" t="str">
        <f>IF(SUMIF(ENTRADAS!$D:$D,$C658,ENTRADAS!$G:$G)-SUMIF(SAIDAS!$D:$D,$C658,SAIDAS!$G:$G)=0,"",(SUMIF(ENTRADAS!$D:$D,$C658,ENTRADAS!$G:$G)-SUMIF(SAIDAS!$D:$D,$C658,SAIDAS!$G:$G)))</f>
        <v/>
      </c>
      <c r="G658" s="75" t="str">
        <f>IFERROR(SUMIF(ENTRADAS!$D:$D,$C658,ENTRADAS!$I:$I)/SUMIF(ENTRADAS!$D:$D,$C658,ENTRADAS!$G:$G),"")</f>
        <v/>
      </c>
      <c r="H658" s="75" t="str">
        <f>IFERROR(SUMIF(SAIDAS!$D:$D,$C658,SAIDAS!$I:$I)/SUMIF(SAIDAS!$D:$D,$C658,SAIDAS!$G:$G),"")</f>
        <v/>
      </c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ht="24.75" customHeight="1">
      <c r="A659" s="39"/>
      <c r="B659" s="40"/>
      <c r="C659" s="72"/>
      <c r="D659" s="40"/>
      <c r="E659" s="73"/>
      <c r="F659" s="74" t="str">
        <f>IF(SUMIF(ENTRADAS!$D:$D,$C659,ENTRADAS!$G:$G)-SUMIF(SAIDAS!$D:$D,$C659,SAIDAS!$G:$G)=0,"",(SUMIF(ENTRADAS!$D:$D,$C659,ENTRADAS!$G:$G)-SUMIF(SAIDAS!$D:$D,$C659,SAIDAS!$G:$G)))</f>
        <v/>
      </c>
      <c r="G659" s="75" t="str">
        <f>IFERROR(SUMIF(ENTRADAS!$D:$D,$C659,ENTRADAS!$I:$I)/SUMIF(ENTRADAS!$D:$D,$C659,ENTRADAS!$G:$G),"")</f>
        <v/>
      </c>
      <c r="H659" s="75" t="str">
        <f>IFERROR(SUMIF(SAIDAS!$D:$D,$C659,SAIDAS!$I:$I)/SUMIF(SAIDAS!$D:$D,$C659,SAIDAS!$G:$G),"")</f>
        <v/>
      </c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ht="24.75" customHeight="1">
      <c r="A660" s="39"/>
      <c r="B660" s="40"/>
      <c r="C660" s="72"/>
      <c r="D660" s="40"/>
      <c r="E660" s="73"/>
      <c r="F660" s="74" t="str">
        <f>IF(SUMIF(ENTRADAS!$D:$D,$C660,ENTRADAS!$G:$G)-SUMIF(SAIDAS!$D:$D,$C660,SAIDAS!$G:$G)=0,"",(SUMIF(ENTRADAS!$D:$D,$C660,ENTRADAS!$G:$G)-SUMIF(SAIDAS!$D:$D,$C660,SAIDAS!$G:$G)))</f>
        <v/>
      </c>
      <c r="G660" s="75" t="str">
        <f>IFERROR(SUMIF(ENTRADAS!$D:$D,$C660,ENTRADAS!$I:$I)/SUMIF(ENTRADAS!$D:$D,$C660,ENTRADAS!$G:$G),"")</f>
        <v/>
      </c>
      <c r="H660" s="75" t="str">
        <f>IFERROR(SUMIF(SAIDAS!$D:$D,$C660,SAIDAS!$I:$I)/SUMIF(SAIDAS!$D:$D,$C660,SAIDAS!$G:$G),"")</f>
        <v/>
      </c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ht="24.75" customHeight="1">
      <c r="A661" s="39"/>
      <c r="B661" s="40"/>
      <c r="C661" s="72"/>
      <c r="D661" s="40"/>
      <c r="E661" s="73"/>
      <c r="F661" s="74" t="str">
        <f>IF(SUMIF(ENTRADAS!$D:$D,$C661,ENTRADAS!$G:$G)-SUMIF(SAIDAS!$D:$D,$C661,SAIDAS!$G:$G)=0,"",(SUMIF(ENTRADAS!$D:$D,$C661,ENTRADAS!$G:$G)-SUMIF(SAIDAS!$D:$D,$C661,SAIDAS!$G:$G)))</f>
        <v/>
      </c>
      <c r="G661" s="75" t="str">
        <f>IFERROR(SUMIF(ENTRADAS!$D:$D,$C661,ENTRADAS!$I:$I)/SUMIF(ENTRADAS!$D:$D,$C661,ENTRADAS!$G:$G),"")</f>
        <v/>
      </c>
      <c r="H661" s="75" t="str">
        <f>IFERROR(SUMIF(SAIDAS!$D:$D,$C661,SAIDAS!$I:$I)/SUMIF(SAIDAS!$D:$D,$C661,SAIDAS!$G:$G),"")</f>
        <v/>
      </c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ht="24.75" customHeight="1">
      <c r="A662" s="39"/>
      <c r="B662" s="40"/>
      <c r="C662" s="72"/>
      <c r="D662" s="40"/>
      <c r="E662" s="73"/>
      <c r="F662" s="74" t="str">
        <f>IF(SUMIF(ENTRADAS!$D:$D,$C662,ENTRADAS!$G:$G)-SUMIF(SAIDAS!$D:$D,$C662,SAIDAS!$G:$G)=0,"",(SUMIF(ENTRADAS!$D:$D,$C662,ENTRADAS!$G:$G)-SUMIF(SAIDAS!$D:$D,$C662,SAIDAS!$G:$G)))</f>
        <v/>
      </c>
      <c r="G662" s="75" t="str">
        <f>IFERROR(SUMIF(ENTRADAS!$D:$D,$C662,ENTRADAS!$I:$I)/SUMIF(ENTRADAS!$D:$D,$C662,ENTRADAS!$G:$G),"")</f>
        <v/>
      </c>
      <c r="H662" s="75" t="str">
        <f>IFERROR(SUMIF(SAIDAS!$D:$D,$C662,SAIDAS!$I:$I)/SUMIF(SAIDAS!$D:$D,$C662,SAIDAS!$G:$G),"")</f>
        <v/>
      </c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ht="24.75" customHeight="1">
      <c r="A663" s="39"/>
      <c r="B663" s="40"/>
      <c r="C663" s="72"/>
      <c r="D663" s="40"/>
      <c r="E663" s="73"/>
      <c r="F663" s="74" t="str">
        <f>IF(SUMIF(ENTRADAS!$D:$D,$C663,ENTRADAS!$G:$G)-SUMIF(SAIDAS!$D:$D,$C663,SAIDAS!$G:$G)=0,"",(SUMIF(ENTRADAS!$D:$D,$C663,ENTRADAS!$G:$G)-SUMIF(SAIDAS!$D:$D,$C663,SAIDAS!$G:$G)))</f>
        <v/>
      </c>
      <c r="G663" s="75" t="str">
        <f>IFERROR(SUMIF(ENTRADAS!$D:$D,$C663,ENTRADAS!$I:$I)/SUMIF(ENTRADAS!$D:$D,$C663,ENTRADAS!$G:$G),"")</f>
        <v/>
      </c>
      <c r="H663" s="75" t="str">
        <f>IFERROR(SUMIF(SAIDAS!$D:$D,$C663,SAIDAS!$I:$I)/SUMIF(SAIDAS!$D:$D,$C663,SAIDAS!$G:$G),"")</f>
        <v/>
      </c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ht="24.75" customHeight="1">
      <c r="A664" s="39"/>
      <c r="B664" s="40"/>
      <c r="C664" s="72"/>
      <c r="D664" s="40"/>
      <c r="E664" s="73"/>
      <c r="F664" s="74" t="str">
        <f>IF(SUMIF(ENTRADAS!$D:$D,$C664,ENTRADAS!$G:$G)-SUMIF(SAIDAS!$D:$D,$C664,SAIDAS!$G:$G)=0,"",(SUMIF(ENTRADAS!$D:$D,$C664,ENTRADAS!$G:$G)-SUMIF(SAIDAS!$D:$D,$C664,SAIDAS!$G:$G)))</f>
        <v/>
      </c>
      <c r="G664" s="75" t="str">
        <f>IFERROR(SUMIF(ENTRADAS!$D:$D,$C664,ENTRADAS!$I:$I)/SUMIF(ENTRADAS!$D:$D,$C664,ENTRADAS!$G:$G),"")</f>
        <v/>
      </c>
      <c r="H664" s="75" t="str">
        <f>IFERROR(SUMIF(SAIDAS!$D:$D,$C664,SAIDAS!$I:$I)/SUMIF(SAIDAS!$D:$D,$C664,SAIDAS!$G:$G),"")</f>
        <v/>
      </c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ht="24.75" customHeight="1">
      <c r="A665" s="39"/>
      <c r="B665" s="40"/>
      <c r="C665" s="72"/>
      <c r="D665" s="40"/>
      <c r="E665" s="73"/>
      <c r="F665" s="74" t="str">
        <f>IF(SUMIF(ENTRADAS!$D:$D,$C665,ENTRADAS!$G:$G)-SUMIF(SAIDAS!$D:$D,$C665,SAIDAS!$G:$G)=0,"",(SUMIF(ENTRADAS!$D:$D,$C665,ENTRADAS!$G:$G)-SUMIF(SAIDAS!$D:$D,$C665,SAIDAS!$G:$G)))</f>
        <v/>
      </c>
      <c r="G665" s="75" t="str">
        <f>IFERROR(SUMIF(ENTRADAS!$D:$D,$C665,ENTRADAS!$I:$I)/SUMIF(ENTRADAS!$D:$D,$C665,ENTRADAS!$G:$G),"")</f>
        <v/>
      </c>
      <c r="H665" s="75" t="str">
        <f>IFERROR(SUMIF(SAIDAS!$D:$D,$C665,SAIDAS!$I:$I)/SUMIF(SAIDAS!$D:$D,$C665,SAIDAS!$G:$G),"")</f>
        <v/>
      </c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ht="24.75" customHeight="1">
      <c r="A666" s="39"/>
      <c r="B666" s="40"/>
      <c r="C666" s="72"/>
      <c r="D666" s="40"/>
      <c r="E666" s="73"/>
      <c r="F666" s="74" t="str">
        <f>IF(SUMIF(ENTRADAS!$D:$D,$C666,ENTRADAS!$G:$G)-SUMIF(SAIDAS!$D:$D,$C666,SAIDAS!$G:$G)=0,"",(SUMIF(ENTRADAS!$D:$D,$C666,ENTRADAS!$G:$G)-SUMIF(SAIDAS!$D:$D,$C666,SAIDAS!$G:$G)))</f>
        <v/>
      </c>
      <c r="G666" s="75" t="str">
        <f>IFERROR(SUMIF(ENTRADAS!$D:$D,$C666,ENTRADAS!$I:$I)/SUMIF(ENTRADAS!$D:$D,$C666,ENTRADAS!$G:$G),"")</f>
        <v/>
      </c>
      <c r="H666" s="75" t="str">
        <f>IFERROR(SUMIF(SAIDAS!$D:$D,$C666,SAIDAS!$I:$I)/SUMIF(SAIDAS!$D:$D,$C666,SAIDAS!$G:$G),"")</f>
        <v/>
      </c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ht="24.75" customHeight="1">
      <c r="A667" s="39"/>
      <c r="B667" s="40"/>
      <c r="C667" s="72"/>
      <c r="D667" s="40"/>
      <c r="E667" s="73"/>
      <c r="F667" s="74" t="str">
        <f>IF(SUMIF(ENTRADAS!$D:$D,$C667,ENTRADAS!$G:$G)-SUMIF(SAIDAS!$D:$D,$C667,SAIDAS!$G:$G)=0,"",(SUMIF(ENTRADAS!$D:$D,$C667,ENTRADAS!$G:$G)-SUMIF(SAIDAS!$D:$D,$C667,SAIDAS!$G:$G)))</f>
        <v/>
      </c>
      <c r="G667" s="75" t="str">
        <f>IFERROR(SUMIF(ENTRADAS!$D:$D,$C667,ENTRADAS!$I:$I)/SUMIF(ENTRADAS!$D:$D,$C667,ENTRADAS!$G:$G),"")</f>
        <v/>
      </c>
      <c r="H667" s="75" t="str">
        <f>IFERROR(SUMIF(SAIDAS!$D:$D,$C667,SAIDAS!$I:$I)/SUMIF(SAIDAS!$D:$D,$C667,SAIDAS!$G:$G),"")</f>
        <v/>
      </c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ht="24.75" customHeight="1">
      <c r="A668" s="39"/>
      <c r="B668" s="40"/>
      <c r="C668" s="72"/>
      <c r="D668" s="40"/>
      <c r="E668" s="73"/>
      <c r="F668" s="74" t="str">
        <f>IF(SUMIF(ENTRADAS!$D:$D,$C668,ENTRADAS!$G:$G)-SUMIF(SAIDAS!$D:$D,$C668,SAIDAS!$G:$G)=0,"",(SUMIF(ENTRADAS!$D:$D,$C668,ENTRADAS!$G:$G)-SUMIF(SAIDAS!$D:$D,$C668,SAIDAS!$G:$G)))</f>
        <v/>
      </c>
      <c r="G668" s="75" t="str">
        <f>IFERROR(SUMIF(ENTRADAS!$D:$D,$C668,ENTRADAS!$I:$I)/SUMIF(ENTRADAS!$D:$D,$C668,ENTRADAS!$G:$G),"")</f>
        <v/>
      </c>
      <c r="H668" s="75" t="str">
        <f>IFERROR(SUMIF(SAIDAS!$D:$D,$C668,SAIDAS!$I:$I)/SUMIF(SAIDAS!$D:$D,$C668,SAIDAS!$G:$G),"")</f>
        <v/>
      </c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ht="24.75" customHeight="1">
      <c r="A669" s="39"/>
      <c r="B669" s="40"/>
      <c r="C669" s="72"/>
      <c r="D669" s="40"/>
      <c r="E669" s="73"/>
      <c r="F669" s="74" t="str">
        <f>IF(SUMIF(ENTRADAS!$D:$D,$C669,ENTRADAS!$G:$G)-SUMIF(SAIDAS!$D:$D,$C669,SAIDAS!$G:$G)=0,"",(SUMIF(ENTRADAS!$D:$D,$C669,ENTRADAS!$G:$G)-SUMIF(SAIDAS!$D:$D,$C669,SAIDAS!$G:$G)))</f>
        <v/>
      </c>
      <c r="G669" s="75" t="str">
        <f>IFERROR(SUMIF(ENTRADAS!$D:$D,$C669,ENTRADAS!$I:$I)/SUMIF(ENTRADAS!$D:$D,$C669,ENTRADAS!$G:$G),"")</f>
        <v/>
      </c>
      <c r="H669" s="75" t="str">
        <f>IFERROR(SUMIF(SAIDAS!$D:$D,$C669,SAIDAS!$I:$I)/SUMIF(SAIDAS!$D:$D,$C669,SAIDAS!$G:$G),"")</f>
        <v/>
      </c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ht="24.75" customHeight="1">
      <c r="A670" s="39"/>
      <c r="B670" s="40"/>
      <c r="C670" s="72"/>
      <c r="D670" s="40"/>
      <c r="E670" s="73"/>
      <c r="F670" s="74" t="str">
        <f>IF(SUMIF(ENTRADAS!$D:$D,$C670,ENTRADAS!$G:$G)-SUMIF(SAIDAS!$D:$D,$C670,SAIDAS!$G:$G)=0,"",(SUMIF(ENTRADAS!$D:$D,$C670,ENTRADAS!$G:$G)-SUMIF(SAIDAS!$D:$D,$C670,SAIDAS!$G:$G)))</f>
        <v/>
      </c>
      <c r="G670" s="75" t="str">
        <f>IFERROR(SUMIF(ENTRADAS!$D:$D,$C670,ENTRADAS!$I:$I)/SUMIF(ENTRADAS!$D:$D,$C670,ENTRADAS!$G:$G),"")</f>
        <v/>
      </c>
      <c r="H670" s="75" t="str">
        <f>IFERROR(SUMIF(SAIDAS!$D:$D,$C670,SAIDAS!$I:$I)/SUMIF(SAIDAS!$D:$D,$C670,SAIDAS!$G:$G),"")</f>
        <v/>
      </c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ht="24.75" customHeight="1">
      <c r="A671" s="39"/>
      <c r="B671" s="40"/>
      <c r="C671" s="72"/>
      <c r="D671" s="40"/>
      <c r="E671" s="73"/>
      <c r="F671" s="74" t="str">
        <f>IF(SUMIF(ENTRADAS!$D:$D,$C671,ENTRADAS!$G:$G)-SUMIF(SAIDAS!$D:$D,$C671,SAIDAS!$G:$G)=0,"",(SUMIF(ENTRADAS!$D:$D,$C671,ENTRADAS!$G:$G)-SUMIF(SAIDAS!$D:$D,$C671,SAIDAS!$G:$G)))</f>
        <v/>
      </c>
      <c r="G671" s="75" t="str">
        <f>IFERROR(SUMIF(ENTRADAS!$D:$D,$C671,ENTRADAS!$I:$I)/SUMIF(ENTRADAS!$D:$D,$C671,ENTRADAS!$G:$G),"")</f>
        <v/>
      </c>
      <c r="H671" s="75" t="str">
        <f>IFERROR(SUMIF(SAIDAS!$D:$D,$C671,SAIDAS!$I:$I)/SUMIF(SAIDAS!$D:$D,$C671,SAIDAS!$G:$G),"")</f>
        <v/>
      </c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ht="24.75" customHeight="1">
      <c r="A672" s="39"/>
      <c r="B672" s="40"/>
      <c r="C672" s="72"/>
      <c r="D672" s="40"/>
      <c r="E672" s="73"/>
      <c r="F672" s="74" t="str">
        <f>IF(SUMIF(ENTRADAS!$D:$D,$C672,ENTRADAS!$G:$G)-SUMIF(SAIDAS!$D:$D,$C672,SAIDAS!$G:$G)=0,"",(SUMIF(ENTRADAS!$D:$D,$C672,ENTRADAS!$G:$G)-SUMIF(SAIDAS!$D:$D,$C672,SAIDAS!$G:$G)))</f>
        <v/>
      </c>
      <c r="G672" s="75" t="str">
        <f>IFERROR(SUMIF(ENTRADAS!$D:$D,$C672,ENTRADAS!$I:$I)/SUMIF(ENTRADAS!$D:$D,$C672,ENTRADAS!$G:$G),"")</f>
        <v/>
      </c>
      <c r="H672" s="75" t="str">
        <f>IFERROR(SUMIF(SAIDAS!$D:$D,$C672,SAIDAS!$I:$I)/SUMIF(SAIDAS!$D:$D,$C672,SAIDAS!$G:$G),"")</f>
        <v/>
      </c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ht="24.75" customHeight="1">
      <c r="A673" s="39"/>
      <c r="B673" s="40"/>
      <c r="C673" s="72"/>
      <c r="D673" s="40"/>
      <c r="E673" s="73"/>
      <c r="F673" s="74" t="str">
        <f>IF(SUMIF(ENTRADAS!$D:$D,$C673,ENTRADAS!$G:$G)-SUMIF(SAIDAS!$D:$D,$C673,SAIDAS!$G:$G)=0,"",(SUMIF(ENTRADAS!$D:$D,$C673,ENTRADAS!$G:$G)-SUMIF(SAIDAS!$D:$D,$C673,SAIDAS!$G:$G)))</f>
        <v/>
      </c>
      <c r="G673" s="75" t="str">
        <f>IFERROR(SUMIF(ENTRADAS!$D:$D,$C673,ENTRADAS!$I:$I)/SUMIF(ENTRADAS!$D:$D,$C673,ENTRADAS!$G:$G),"")</f>
        <v/>
      </c>
      <c r="H673" s="75" t="str">
        <f>IFERROR(SUMIF(SAIDAS!$D:$D,$C673,SAIDAS!$I:$I)/SUMIF(SAIDAS!$D:$D,$C673,SAIDAS!$G:$G),"")</f>
        <v/>
      </c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ht="24.75" customHeight="1">
      <c r="A674" s="39"/>
      <c r="B674" s="40"/>
      <c r="C674" s="72"/>
      <c r="D674" s="40"/>
      <c r="E674" s="73"/>
      <c r="F674" s="74" t="str">
        <f>IF(SUMIF(ENTRADAS!$D:$D,$C674,ENTRADAS!$G:$G)-SUMIF(SAIDAS!$D:$D,$C674,SAIDAS!$G:$G)=0,"",(SUMIF(ENTRADAS!$D:$D,$C674,ENTRADAS!$G:$G)-SUMIF(SAIDAS!$D:$D,$C674,SAIDAS!$G:$G)))</f>
        <v/>
      </c>
      <c r="G674" s="75" t="str">
        <f>IFERROR(SUMIF(ENTRADAS!$D:$D,$C674,ENTRADAS!$I:$I)/SUMIF(ENTRADAS!$D:$D,$C674,ENTRADAS!$G:$G),"")</f>
        <v/>
      </c>
      <c r="H674" s="75" t="str">
        <f>IFERROR(SUMIF(SAIDAS!$D:$D,$C674,SAIDAS!$I:$I)/SUMIF(SAIDAS!$D:$D,$C674,SAIDAS!$G:$G),"")</f>
        <v/>
      </c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ht="24.75" customHeight="1">
      <c r="A675" s="39"/>
      <c r="B675" s="40"/>
      <c r="C675" s="72"/>
      <c r="D675" s="40"/>
      <c r="E675" s="73"/>
      <c r="F675" s="74" t="str">
        <f>IF(SUMIF(ENTRADAS!$D:$D,$C675,ENTRADAS!$G:$G)-SUMIF(SAIDAS!$D:$D,$C675,SAIDAS!$G:$G)=0,"",(SUMIF(ENTRADAS!$D:$D,$C675,ENTRADAS!$G:$G)-SUMIF(SAIDAS!$D:$D,$C675,SAIDAS!$G:$G)))</f>
        <v/>
      </c>
      <c r="G675" s="75" t="str">
        <f>IFERROR(SUMIF(ENTRADAS!$D:$D,$C675,ENTRADAS!$I:$I)/SUMIF(ENTRADAS!$D:$D,$C675,ENTRADAS!$G:$G),"")</f>
        <v/>
      </c>
      <c r="H675" s="75" t="str">
        <f>IFERROR(SUMIF(SAIDAS!$D:$D,$C675,SAIDAS!$I:$I)/SUMIF(SAIDAS!$D:$D,$C675,SAIDAS!$G:$G),"")</f>
        <v/>
      </c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ht="24.75" customHeight="1">
      <c r="A676" s="39"/>
      <c r="B676" s="40"/>
      <c r="C676" s="72"/>
      <c r="D676" s="40"/>
      <c r="E676" s="73"/>
      <c r="F676" s="74" t="str">
        <f>IF(SUMIF(ENTRADAS!$D:$D,$C676,ENTRADAS!$G:$G)-SUMIF(SAIDAS!$D:$D,$C676,SAIDAS!$G:$G)=0,"",(SUMIF(ENTRADAS!$D:$D,$C676,ENTRADAS!$G:$G)-SUMIF(SAIDAS!$D:$D,$C676,SAIDAS!$G:$G)))</f>
        <v/>
      </c>
      <c r="G676" s="75" t="str">
        <f>IFERROR(SUMIF(ENTRADAS!$D:$D,$C676,ENTRADAS!$I:$I)/SUMIF(ENTRADAS!$D:$D,$C676,ENTRADAS!$G:$G),"")</f>
        <v/>
      </c>
      <c r="H676" s="75" t="str">
        <f>IFERROR(SUMIF(SAIDAS!$D:$D,$C676,SAIDAS!$I:$I)/SUMIF(SAIDAS!$D:$D,$C676,SAIDAS!$G:$G),"")</f>
        <v/>
      </c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ht="24.75" customHeight="1">
      <c r="A677" s="39"/>
      <c r="B677" s="40"/>
      <c r="C677" s="72"/>
      <c r="D677" s="40"/>
      <c r="E677" s="73"/>
      <c r="F677" s="74" t="str">
        <f>IF(SUMIF(ENTRADAS!$D:$D,$C677,ENTRADAS!$G:$G)-SUMIF(SAIDAS!$D:$D,$C677,SAIDAS!$G:$G)=0,"",(SUMIF(ENTRADAS!$D:$D,$C677,ENTRADAS!$G:$G)-SUMIF(SAIDAS!$D:$D,$C677,SAIDAS!$G:$G)))</f>
        <v/>
      </c>
      <c r="G677" s="75" t="str">
        <f>IFERROR(SUMIF(ENTRADAS!$D:$D,$C677,ENTRADAS!$I:$I)/SUMIF(ENTRADAS!$D:$D,$C677,ENTRADAS!$G:$G),"")</f>
        <v/>
      </c>
      <c r="H677" s="75" t="str">
        <f>IFERROR(SUMIF(SAIDAS!$D:$D,$C677,SAIDAS!$I:$I)/SUMIF(SAIDAS!$D:$D,$C677,SAIDAS!$G:$G),"")</f>
        <v/>
      </c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ht="24.75" customHeight="1">
      <c r="A678" s="39"/>
      <c r="B678" s="40"/>
      <c r="C678" s="72"/>
      <c r="D678" s="40"/>
      <c r="E678" s="73"/>
      <c r="F678" s="74" t="str">
        <f>IF(SUMIF(ENTRADAS!$D:$D,$C678,ENTRADAS!$G:$G)-SUMIF(SAIDAS!$D:$D,$C678,SAIDAS!$G:$G)=0,"",(SUMIF(ENTRADAS!$D:$D,$C678,ENTRADAS!$G:$G)-SUMIF(SAIDAS!$D:$D,$C678,SAIDAS!$G:$G)))</f>
        <v/>
      </c>
      <c r="G678" s="75" t="str">
        <f>IFERROR(SUMIF(ENTRADAS!$D:$D,$C678,ENTRADAS!$I:$I)/SUMIF(ENTRADAS!$D:$D,$C678,ENTRADAS!$G:$G),"")</f>
        <v/>
      </c>
      <c r="H678" s="75" t="str">
        <f>IFERROR(SUMIF(SAIDAS!$D:$D,$C678,SAIDAS!$I:$I)/SUMIF(SAIDAS!$D:$D,$C678,SAIDAS!$G:$G),"")</f>
        <v/>
      </c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ht="24.75" customHeight="1">
      <c r="A679" s="39"/>
      <c r="B679" s="40"/>
      <c r="C679" s="72"/>
      <c r="D679" s="40"/>
      <c r="E679" s="73"/>
      <c r="F679" s="74" t="str">
        <f>IF(SUMIF(ENTRADAS!$D:$D,$C679,ENTRADAS!$G:$G)-SUMIF(SAIDAS!$D:$D,$C679,SAIDAS!$G:$G)=0,"",(SUMIF(ENTRADAS!$D:$D,$C679,ENTRADAS!$G:$G)-SUMIF(SAIDAS!$D:$D,$C679,SAIDAS!$G:$G)))</f>
        <v/>
      </c>
      <c r="G679" s="75" t="str">
        <f>IFERROR(SUMIF(ENTRADAS!$D:$D,$C679,ENTRADAS!$I:$I)/SUMIF(ENTRADAS!$D:$D,$C679,ENTRADAS!$G:$G),"")</f>
        <v/>
      </c>
      <c r="H679" s="75" t="str">
        <f>IFERROR(SUMIF(SAIDAS!$D:$D,$C679,SAIDAS!$I:$I)/SUMIF(SAIDAS!$D:$D,$C679,SAIDAS!$G:$G),"")</f>
        <v/>
      </c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ht="24.75" customHeight="1">
      <c r="A680" s="39"/>
      <c r="B680" s="40"/>
      <c r="C680" s="72"/>
      <c r="D680" s="40"/>
      <c r="E680" s="73"/>
      <c r="F680" s="74" t="str">
        <f>IF(SUMIF(ENTRADAS!$D:$D,$C680,ENTRADAS!$G:$G)-SUMIF(SAIDAS!$D:$D,$C680,SAIDAS!$G:$G)=0,"",(SUMIF(ENTRADAS!$D:$D,$C680,ENTRADAS!$G:$G)-SUMIF(SAIDAS!$D:$D,$C680,SAIDAS!$G:$G)))</f>
        <v/>
      </c>
      <c r="G680" s="75" t="str">
        <f>IFERROR(SUMIF(ENTRADAS!$D:$D,$C680,ENTRADAS!$I:$I)/SUMIF(ENTRADAS!$D:$D,$C680,ENTRADAS!$G:$G),"")</f>
        <v/>
      </c>
      <c r="H680" s="75" t="str">
        <f>IFERROR(SUMIF(SAIDAS!$D:$D,$C680,SAIDAS!$I:$I)/SUMIF(SAIDAS!$D:$D,$C680,SAIDAS!$G:$G),"")</f>
        <v/>
      </c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ht="24.75" customHeight="1">
      <c r="A681" s="39"/>
      <c r="B681" s="40"/>
      <c r="C681" s="72"/>
      <c r="D681" s="40"/>
      <c r="E681" s="73"/>
      <c r="F681" s="74" t="str">
        <f>IF(SUMIF(ENTRADAS!$D:$D,$C681,ENTRADAS!$G:$G)-SUMIF(SAIDAS!$D:$D,$C681,SAIDAS!$G:$G)=0,"",(SUMIF(ENTRADAS!$D:$D,$C681,ENTRADAS!$G:$G)-SUMIF(SAIDAS!$D:$D,$C681,SAIDAS!$G:$G)))</f>
        <v/>
      </c>
      <c r="G681" s="75" t="str">
        <f>IFERROR(SUMIF(ENTRADAS!$D:$D,$C681,ENTRADAS!$I:$I)/SUMIF(ENTRADAS!$D:$D,$C681,ENTRADAS!$G:$G),"")</f>
        <v/>
      </c>
      <c r="H681" s="75" t="str">
        <f>IFERROR(SUMIF(SAIDAS!$D:$D,$C681,SAIDAS!$I:$I)/SUMIF(SAIDAS!$D:$D,$C681,SAIDAS!$G:$G),"")</f>
        <v/>
      </c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ht="24.75" customHeight="1">
      <c r="A682" s="39"/>
      <c r="B682" s="40"/>
      <c r="C682" s="72"/>
      <c r="D682" s="40"/>
      <c r="E682" s="73"/>
      <c r="F682" s="74" t="str">
        <f>IF(SUMIF(ENTRADAS!$D:$D,$C682,ENTRADAS!$G:$G)-SUMIF(SAIDAS!$D:$D,$C682,SAIDAS!$G:$G)=0,"",(SUMIF(ENTRADAS!$D:$D,$C682,ENTRADAS!$G:$G)-SUMIF(SAIDAS!$D:$D,$C682,SAIDAS!$G:$G)))</f>
        <v/>
      </c>
      <c r="G682" s="75" t="str">
        <f>IFERROR(SUMIF(ENTRADAS!$D:$D,$C682,ENTRADAS!$I:$I)/SUMIF(ENTRADAS!$D:$D,$C682,ENTRADAS!$G:$G),"")</f>
        <v/>
      </c>
      <c r="H682" s="75" t="str">
        <f>IFERROR(SUMIF(SAIDAS!$D:$D,$C682,SAIDAS!$I:$I)/SUMIF(SAIDAS!$D:$D,$C682,SAIDAS!$G:$G),"")</f>
        <v/>
      </c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ht="24.75" customHeight="1">
      <c r="A683" s="39"/>
      <c r="B683" s="40"/>
      <c r="C683" s="72"/>
      <c r="D683" s="40"/>
      <c r="E683" s="73"/>
      <c r="F683" s="74" t="str">
        <f>IF(SUMIF(ENTRADAS!$D:$D,$C683,ENTRADAS!$G:$G)-SUMIF(SAIDAS!$D:$D,$C683,SAIDAS!$G:$G)=0,"",(SUMIF(ENTRADAS!$D:$D,$C683,ENTRADAS!$G:$G)-SUMIF(SAIDAS!$D:$D,$C683,SAIDAS!$G:$G)))</f>
        <v/>
      </c>
      <c r="G683" s="75" t="str">
        <f>IFERROR(SUMIF(ENTRADAS!$D:$D,$C683,ENTRADAS!$I:$I)/SUMIF(ENTRADAS!$D:$D,$C683,ENTRADAS!$G:$G),"")</f>
        <v/>
      </c>
      <c r="H683" s="75" t="str">
        <f>IFERROR(SUMIF(SAIDAS!$D:$D,$C683,SAIDAS!$I:$I)/SUMIF(SAIDAS!$D:$D,$C683,SAIDAS!$G:$G),"")</f>
        <v/>
      </c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ht="24.75" customHeight="1">
      <c r="A684" s="39"/>
      <c r="B684" s="40"/>
      <c r="C684" s="72"/>
      <c r="D684" s="40"/>
      <c r="E684" s="73"/>
      <c r="F684" s="74" t="str">
        <f>IF(SUMIF(ENTRADAS!$D:$D,$C684,ENTRADAS!$G:$G)-SUMIF(SAIDAS!$D:$D,$C684,SAIDAS!$G:$G)=0,"",(SUMIF(ENTRADAS!$D:$D,$C684,ENTRADAS!$G:$G)-SUMIF(SAIDAS!$D:$D,$C684,SAIDAS!$G:$G)))</f>
        <v/>
      </c>
      <c r="G684" s="75" t="str">
        <f>IFERROR(SUMIF(ENTRADAS!$D:$D,$C684,ENTRADAS!$I:$I)/SUMIF(ENTRADAS!$D:$D,$C684,ENTRADAS!$G:$G),"")</f>
        <v/>
      </c>
      <c r="H684" s="75" t="str">
        <f>IFERROR(SUMIF(SAIDAS!$D:$D,$C684,SAIDAS!$I:$I)/SUMIF(SAIDAS!$D:$D,$C684,SAIDAS!$G:$G),"")</f>
        <v/>
      </c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ht="24.75" customHeight="1">
      <c r="A685" s="39"/>
      <c r="B685" s="40"/>
      <c r="C685" s="72"/>
      <c r="D685" s="40"/>
      <c r="E685" s="73"/>
      <c r="F685" s="74" t="str">
        <f>IF(SUMIF(ENTRADAS!$D:$D,$C685,ENTRADAS!$G:$G)-SUMIF(SAIDAS!$D:$D,$C685,SAIDAS!$G:$G)=0,"",(SUMIF(ENTRADAS!$D:$D,$C685,ENTRADAS!$G:$G)-SUMIF(SAIDAS!$D:$D,$C685,SAIDAS!$G:$G)))</f>
        <v/>
      </c>
      <c r="G685" s="75" t="str">
        <f>IFERROR(SUMIF(ENTRADAS!$D:$D,$C685,ENTRADAS!$I:$I)/SUMIF(ENTRADAS!$D:$D,$C685,ENTRADAS!$G:$G),"")</f>
        <v/>
      </c>
      <c r="H685" s="75" t="str">
        <f>IFERROR(SUMIF(SAIDAS!$D:$D,$C685,SAIDAS!$I:$I)/SUMIF(SAIDAS!$D:$D,$C685,SAIDAS!$G:$G),"")</f>
        <v/>
      </c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ht="24.75" customHeight="1">
      <c r="A686" s="39"/>
      <c r="B686" s="40"/>
      <c r="C686" s="72"/>
      <c r="D686" s="40"/>
      <c r="E686" s="73"/>
      <c r="F686" s="74" t="str">
        <f>IF(SUMIF(ENTRADAS!$D:$D,$C686,ENTRADAS!$G:$G)-SUMIF(SAIDAS!$D:$D,$C686,SAIDAS!$G:$G)=0,"",(SUMIF(ENTRADAS!$D:$D,$C686,ENTRADAS!$G:$G)-SUMIF(SAIDAS!$D:$D,$C686,SAIDAS!$G:$G)))</f>
        <v/>
      </c>
      <c r="G686" s="75" t="str">
        <f>IFERROR(SUMIF(ENTRADAS!$D:$D,$C686,ENTRADAS!$I:$I)/SUMIF(ENTRADAS!$D:$D,$C686,ENTRADAS!$G:$G),"")</f>
        <v/>
      </c>
      <c r="H686" s="75" t="str">
        <f>IFERROR(SUMIF(SAIDAS!$D:$D,$C686,SAIDAS!$I:$I)/SUMIF(SAIDAS!$D:$D,$C686,SAIDAS!$G:$G),"")</f>
        <v/>
      </c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ht="24.75" customHeight="1">
      <c r="A687" s="39"/>
      <c r="B687" s="40"/>
      <c r="C687" s="72"/>
      <c r="D687" s="40"/>
      <c r="E687" s="73"/>
      <c r="F687" s="74" t="str">
        <f>IF(SUMIF(ENTRADAS!$D:$D,$C687,ENTRADAS!$G:$G)-SUMIF(SAIDAS!$D:$D,$C687,SAIDAS!$G:$G)=0,"",(SUMIF(ENTRADAS!$D:$D,$C687,ENTRADAS!$G:$G)-SUMIF(SAIDAS!$D:$D,$C687,SAIDAS!$G:$G)))</f>
        <v/>
      </c>
      <c r="G687" s="75" t="str">
        <f>IFERROR(SUMIF(ENTRADAS!$D:$D,$C687,ENTRADAS!$I:$I)/SUMIF(ENTRADAS!$D:$D,$C687,ENTRADAS!$G:$G),"")</f>
        <v/>
      </c>
      <c r="H687" s="75" t="str">
        <f>IFERROR(SUMIF(SAIDAS!$D:$D,$C687,SAIDAS!$I:$I)/SUMIF(SAIDAS!$D:$D,$C687,SAIDAS!$G:$G),"")</f>
        <v/>
      </c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ht="24.75" customHeight="1">
      <c r="A688" s="39"/>
      <c r="B688" s="40"/>
      <c r="C688" s="72"/>
      <c r="D688" s="40"/>
      <c r="E688" s="73"/>
      <c r="F688" s="74" t="str">
        <f>IF(SUMIF(ENTRADAS!$D:$D,$C688,ENTRADAS!$G:$G)-SUMIF(SAIDAS!$D:$D,$C688,SAIDAS!$G:$G)=0,"",(SUMIF(ENTRADAS!$D:$D,$C688,ENTRADAS!$G:$G)-SUMIF(SAIDAS!$D:$D,$C688,SAIDAS!$G:$G)))</f>
        <v/>
      </c>
      <c r="G688" s="75" t="str">
        <f>IFERROR(SUMIF(ENTRADAS!$D:$D,$C688,ENTRADAS!$I:$I)/SUMIF(ENTRADAS!$D:$D,$C688,ENTRADAS!$G:$G),"")</f>
        <v/>
      </c>
      <c r="H688" s="75" t="str">
        <f>IFERROR(SUMIF(SAIDAS!$D:$D,$C688,SAIDAS!$I:$I)/SUMIF(SAIDAS!$D:$D,$C688,SAIDAS!$G:$G),"")</f>
        <v/>
      </c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ht="24.75" customHeight="1">
      <c r="A689" s="39"/>
      <c r="B689" s="40"/>
      <c r="C689" s="72"/>
      <c r="D689" s="40"/>
      <c r="E689" s="73"/>
      <c r="F689" s="74" t="str">
        <f>IF(SUMIF(ENTRADAS!$D:$D,$C689,ENTRADAS!$G:$G)-SUMIF(SAIDAS!$D:$D,$C689,SAIDAS!$G:$G)=0,"",(SUMIF(ENTRADAS!$D:$D,$C689,ENTRADAS!$G:$G)-SUMIF(SAIDAS!$D:$D,$C689,SAIDAS!$G:$G)))</f>
        <v/>
      </c>
      <c r="G689" s="75" t="str">
        <f>IFERROR(SUMIF(ENTRADAS!$D:$D,$C689,ENTRADAS!$I:$I)/SUMIF(ENTRADAS!$D:$D,$C689,ENTRADAS!$G:$G),"")</f>
        <v/>
      </c>
      <c r="H689" s="75" t="str">
        <f>IFERROR(SUMIF(SAIDAS!$D:$D,$C689,SAIDAS!$I:$I)/SUMIF(SAIDAS!$D:$D,$C689,SAIDAS!$G:$G),"")</f>
        <v/>
      </c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ht="24.75" customHeight="1">
      <c r="A690" s="39"/>
      <c r="B690" s="40"/>
      <c r="C690" s="72"/>
      <c r="D690" s="40"/>
      <c r="E690" s="73"/>
      <c r="F690" s="74" t="str">
        <f>IF(SUMIF(ENTRADAS!$D:$D,$C690,ENTRADAS!$G:$G)-SUMIF(SAIDAS!$D:$D,$C690,SAIDAS!$G:$G)=0,"",(SUMIF(ENTRADAS!$D:$D,$C690,ENTRADAS!$G:$G)-SUMIF(SAIDAS!$D:$D,$C690,SAIDAS!$G:$G)))</f>
        <v/>
      </c>
      <c r="G690" s="75" t="str">
        <f>IFERROR(SUMIF(ENTRADAS!$D:$D,$C690,ENTRADAS!$I:$I)/SUMIF(ENTRADAS!$D:$D,$C690,ENTRADAS!$G:$G),"")</f>
        <v/>
      </c>
      <c r="H690" s="75" t="str">
        <f>IFERROR(SUMIF(SAIDAS!$D:$D,$C690,SAIDAS!$I:$I)/SUMIF(SAIDAS!$D:$D,$C690,SAIDAS!$G:$G),"")</f>
        <v/>
      </c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ht="24.75" customHeight="1">
      <c r="A691" s="39"/>
      <c r="B691" s="40"/>
      <c r="C691" s="72"/>
      <c r="D691" s="40"/>
      <c r="E691" s="73"/>
      <c r="F691" s="74" t="str">
        <f>IF(SUMIF(ENTRADAS!$D:$D,$C691,ENTRADAS!$G:$G)-SUMIF(SAIDAS!$D:$D,$C691,SAIDAS!$G:$G)=0,"",(SUMIF(ENTRADAS!$D:$D,$C691,ENTRADAS!$G:$G)-SUMIF(SAIDAS!$D:$D,$C691,SAIDAS!$G:$G)))</f>
        <v/>
      </c>
      <c r="G691" s="75" t="str">
        <f>IFERROR(SUMIF(ENTRADAS!$D:$D,$C691,ENTRADAS!$I:$I)/SUMIF(ENTRADAS!$D:$D,$C691,ENTRADAS!$G:$G),"")</f>
        <v/>
      </c>
      <c r="H691" s="75" t="str">
        <f>IFERROR(SUMIF(SAIDAS!$D:$D,$C691,SAIDAS!$I:$I)/SUMIF(SAIDAS!$D:$D,$C691,SAIDAS!$G:$G),"")</f>
        <v/>
      </c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ht="24.75" customHeight="1">
      <c r="A692" s="39"/>
      <c r="B692" s="40"/>
      <c r="C692" s="72"/>
      <c r="D692" s="40"/>
      <c r="E692" s="73"/>
      <c r="F692" s="74" t="str">
        <f>IF(SUMIF(ENTRADAS!$D:$D,$C692,ENTRADAS!$G:$G)-SUMIF(SAIDAS!$D:$D,$C692,SAIDAS!$G:$G)=0,"",(SUMIF(ENTRADAS!$D:$D,$C692,ENTRADAS!$G:$G)-SUMIF(SAIDAS!$D:$D,$C692,SAIDAS!$G:$G)))</f>
        <v/>
      </c>
      <c r="G692" s="75" t="str">
        <f>IFERROR(SUMIF(ENTRADAS!$D:$D,$C692,ENTRADAS!$I:$I)/SUMIF(ENTRADAS!$D:$D,$C692,ENTRADAS!$G:$G),"")</f>
        <v/>
      </c>
      <c r="H692" s="75" t="str">
        <f>IFERROR(SUMIF(SAIDAS!$D:$D,$C692,SAIDAS!$I:$I)/SUMIF(SAIDAS!$D:$D,$C692,SAIDAS!$G:$G),"")</f>
        <v/>
      </c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ht="24.75" customHeight="1">
      <c r="A693" s="39"/>
      <c r="B693" s="40"/>
      <c r="C693" s="72"/>
      <c r="D693" s="40"/>
      <c r="E693" s="73"/>
      <c r="F693" s="74" t="str">
        <f>IF(SUMIF(ENTRADAS!$D:$D,$C693,ENTRADAS!$G:$G)-SUMIF(SAIDAS!$D:$D,$C693,SAIDAS!$G:$G)=0,"",(SUMIF(ENTRADAS!$D:$D,$C693,ENTRADAS!$G:$G)-SUMIF(SAIDAS!$D:$D,$C693,SAIDAS!$G:$G)))</f>
        <v/>
      </c>
      <c r="G693" s="75" t="str">
        <f>IFERROR(SUMIF(ENTRADAS!$D:$D,$C693,ENTRADAS!$I:$I)/SUMIF(ENTRADAS!$D:$D,$C693,ENTRADAS!$G:$G),"")</f>
        <v/>
      </c>
      <c r="H693" s="75" t="str">
        <f>IFERROR(SUMIF(SAIDAS!$D:$D,$C693,SAIDAS!$I:$I)/SUMIF(SAIDAS!$D:$D,$C693,SAIDAS!$G:$G),"")</f>
        <v/>
      </c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ht="24.75" customHeight="1">
      <c r="A694" s="39"/>
      <c r="B694" s="40"/>
      <c r="C694" s="72"/>
      <c r="D694" s="40"/>
      <c r="E694" s="73"/>
      <c r="F694" s="74" t="str">
        <f>IF(SUMIF(ENTRADAS!$D:$D,$C694,ENTRADAS!$G:$G)-SUMIF(SAIDAS!$D:$D,$C694,SAIDAS!$G:$G)=0,"",(SUMIF(ENTRADAS!$D:$D,$C694,ENTRADAS!$G:$G)-SUMIF(SAIDAS!$D:$D,$C694,SAIDAS!$G:$G)))</f>
        <v/>
      </c>
      <c r="G694" s="75" t="str">
        <f>IFERROR(SUMIF(ENTRADAS!$D:$D,$C694,ENTRADAS!$I:$I)/SUMIF(ENTRADAS!$D:$D,$C694,ENTRADAS!$G:$G),"")</f>
        <v/>
      </c>
      <c r="H694" s="75" t="str">
        <f>IFERROR(SUMIF(SAIDAS!$D:$D,$C694,SAIDAS!$I:$I)/SUMIF(SAIDAS!$D:$D,$C694,SAIDAS!$G:$G),"")</f>
        <v/>
      </c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ht="24.75" customHeight="1">
      <c r="A695" s="39"/>
      <c r="B695" s="40"/>
      <c r="C695" s="72"/>
      <c r="D695" s="40"/>
      <c r="E695" s="73"/>
      <c r="F695" s="74" t="str">
        <f>IF(SUMIF(ENTRADAS!$D:$D,$C695,ENTRADAS!$G:$G)-SUMIF(SAIDAS!$D:$D,$C695,SAIDAS!$G:$G)=0,"",(SUMIF(ENTRADAS!$D:$D,$C695,ENTRADAS!$G:$G)-SUMIF(SAIDAS!$D:$D,$C695,SAIDAS!$G:$G)))</f>
        <v/>
      </c>
      <c r="G695" s="75" t="str">
        <f>IFERROR(SUMIF(ENTRADAS!$D:$D,$C695,ENTRADAS!$I:$I)/SUMIF(ENTRADAS!$D:$D,$C695,ENTRADAS!$G:$G),"")</f>
        <v/>
      </c>
      <c r="H695" s="75" t="str">
        <f>IFERROR(SUMIF(SAIDAS!$D:$D,$C695,SAIDAS!$I:$I)/SUMIF(SAIDAS!$D:$D,$C695,SAIDAS!$G:$G),"")</f>
        <v/>
      </c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ht="24.75" customHeight="1">
      <c r="A696" s="39"/>
      <c r="B696" s="40"/>
      <c r="C696" s="72"/>
      <c r="D696" s="40"/>
      <c r="E696" s="73"/>
      <c r="F696" s="74" t="str">
        <f>IF(SUMIF(ENTRADAS!$D:$D,$C696,ENTRADAS!$G:$G)-SUMIF(SAIDAS!$D:$D,$C696,SAIDAS!$G:$G)=0,"",(SUMIF(ENTRADAS!$D:$D,$C696,ENTRADAS!$G:$G)-SUMIF(SAIDAS!$D:$D,$C696,SAIDAS!$G:$G)))</f>
        <v/>
      </c>
      <c r="G696" s="75" t="str">
        <f>IFERROR(SUMIF(ENTRADAS!$D:$D,$C696,ENTRADAS!$I:$I)/SUMIF(ENTRADAS!$D:$D,$C696,ENTRADAS!$G:$G),"")</f>
        <v/>
      </c>
      <c r="H696" s="75" t="str">
        <f>IFERROR(SUMIF(SAIDAS!$D:$D,$C696,SAIDAS!$I:$I)/SUMIF(SAIDAS!$D:$D,$C696,SAIDAS!$G:$G),"")</f>
        <v/>
      </c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ht="24.75" customHeight="1">
      <c r="A697" s="39"/>
      <c r="B697" s="40"/>
      <c r="C697" s="72"/>
      <c r="D697" s="40"/>
      <c r="E697" s="73"/>
      <c r="F697" s="74" t="str">
        <f>IF(SUMIF(ENTRADAS!$D:$D,$C697,ENTRADAS!$G:$G)-SUMIF(SAIDAS!$D:$D,$C697,SAIDAS!$G:$G)=0,"",(SUMIF(ENTRADAS!$D:$D,$C697,ENTRADAS!$G:$G)-SUMIF(SAIDAS!$D:$D,$C697,SAIDAS!$G:$G)))</f>
        <v/>
      </c>
      <c r="G697" s="75" t="str">
        <f>IFERROR(SUMIF(ENTRADAS!$D:$D,$C697,ENTRADAS!$I:$I)/SUMIF(ENTRADAS!$D:$D,$C697,ENTRADAS!$G:$G),"")</f>
        <v/>
      </c>
      <c r="H697" s="75" t="str">
        <f>IFERROR(SUMIF(SAIDAS!$D:$D,$C697,SAIDAS!$I:$I)/SUMIF(SAIDAS!$D:$D,$C697,SAIDAS!$G:$G),"")</f>
        <v/>
      </c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ht="24.75" customHeight="1">
      <c r="A698" s="39"/>
      <c r="B698" s="40"/>
      <c r="C698" s="72"/>
      <c r="D698" s="40"/>
      <c r="E698" s="73"/>
      <c r="F698" s="74" t="str">
        <f>IF(SUMIF(ENTRADAS!$D:$D,$C698,ENTRADAS!$G:$G)-SUMIF(SAIDAS!$D:$D,$C698,SAIDAS!$G:$G)=0,"",(SUMIF(ENTRADAS!$D:$D,$C698,ENTRADAS!$G:$G)-SUMIF(SAIDAS!$D:$D,$C698,SAIDAS!$G:$G)))</f>
        <v/>
      </c>
      <c r="G698" s="75" t="str">
        <f>IFERROR(SUMIF(ENTRADAS!$D:$D,$C698,ENTRADAS!$I:$I)/SUMIF(ENTRADAS!$D:$D,$C698,ENTRADAS!$G:$G),"")</f>
        <v/>
      </c>
      <c r="H698" s="75" t="str">
        <f>IFERROR(SUMIF(SAIDAS!$D:$D,$C698,SAIDAS!$I:$I)/SUMIF(SAIDAS!$D:$D,$C698,SAIDAS!$G:$G),"")</f>
        <v/>
      </c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ht="24.75" customHeight="1">
      <c r="A699" s="39"/>
      <c r="B699" s="40"/>
      <c r="C699" s="72"/>
      <c r="D699" s="40"/>
      <c r="E699" s="73"/>
      <c r="F699" s="74" t="str">
        <f>IF(SUMIF(ENTRADAS!$D:$D,$C699,ENTRADAS!$G:$G)-SUMIF(SAIDAS!$D:$D,$C699,SAIDAS!$G:$G)=0,"",(SUMIF(ENTRADAS!$D:$D,$C699,ENTRADAS!$G:$G)-SUMIF(SAIDAS!$D:$D,$C699,SAIDAS!$G:$G)))</f>
        <v/>
      </c>
      <c r="G699" s="75" t="str">
        <f>IFERROR(SUMIF(ENTRADAS!$D:$D,$C699,ENTRADAS!$I:$I)/SUMIF(ENTRADAS!$D:$D,$C699,ENTRADAS!$G:$G),"")</f>
        <v/>
      </c>
      <c r="H699" s="75" t="str">
        <f>IFERROR(SUMIF(SAIDAS!$D:$D,$C699,SAIDAS!$I:$I)/SUMIF(SAIDAS!$D:$D,$C699,SAIDAS!$G:$G),"")</f>
        <v/>
      </c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ht="24.75" customHeight="1">
      <c r="A700" s="39"/>
      <c r="B700" s="40"/>
      <c r="C700" s="72"/>
      <c r="D700" s="40"/>
      <c r="E700" s="73"/>
      <c r="F700" s="74" t="str">
        <f>IF(SUMIF(ENTRADAS!$D:$D,$C700,ENTRADAS!$G:$G)-SUMIF(SAIDAS!$D:$D,$C700,SAIDAS!$G:$G)=0,"",(SUMIF(ENTRADAS!$D:$D,$C700,ENTRADAS!$G:$G)-SUMIF(SAIDAS!$D:$D,$C700,SAIDAS!$G:$G)))</f>
        <v/>
      </c>
      <c r="G700" s="75" t="str">
        <f>IFERROR(SUMIF(ENTRADAS!$D:$D,$C700,ENTRADAS!$I:$I)/SUMIF(ENTRADAS!$D:$D,$C700,ENTRADAS!$G:$G),"")</f>
        <v/>
      </c>
      <c r="H700" s="75" t="str">
        <f>IFERROR(SUMIF(SAIDAS!$D:$D,$C700,SAIDAS!$I:$I)/SUMIF(SAIDAS!$D:$D,$C700,SAIDAS!$G:$G),"")</f>
        <v/>
      </c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ht="24.75" customHeight="1">
      <c r="A701" s="39"/>
      <c r="B701" s="40"/>
      <c r="C701" s="72"/>
      <c r="D701" s="40"/>
      <c r="E701" s="73"/>
      <c r="F701" s="74" t="str">
        <f>IF(SUMIF(ENTRADAS!$D:$D,$C701,ENTRADAS!$G:$G)-SUMIF(SAIDAS!$D:$D,$C701,SAIDAS!$G:$G)=0,"",(SUMIF(ENTRADAS!$D:$D,$C701,ENTRADAS!$G:$G)-SUMIF(SAIDAS!$D:$D,$C701,SAIDAS!$G:$G)))</f>
        <v/>
      </c>
      <c r="G701" s="75" t="str">
        <f>IFERROR(SUMIF(ENTRADAS!$D:$D,$C701,ENTRADAS!$I:$I)/SUMIF(ENTRADAS!$D:$D,$C701,ENTRADAS!$G:$G),"")</f>
        <v/>
      </c>
      <c r="H701" s="75" t="str">
        <f>IFERROR(SUMIF(SAIDAS!$D:$D,$C701,SAIDAS!$I:$I)/SUMIF(SAIDAS!$D:$D,$C701,SAIDAS!$G:$G),"")</f>
        <v/>
      </c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ht="24.75" customHeight="1">
      <c r="A702" s="39"/>
      <c r="B702" s="40"/>
      <c r="C702" s="72"/>
      <c r="D702" s="40"/>
      <c r="E702" s="73"/>
      <c r="F702" s="74" t="str">
        <f>IF(SUMIF(ENTRADAS!$D:$D,$C702,ENTRADAS!$G:$G)-SUMIF(SAIDAS!$D:$D,$C702,SAIDAS!$G:$G)=0,"",(SUMIF(ENTRADAS!$D:$D,$C702,ENTRADAS!$G:$G)-SUMIF(SAIDAS!$D:$D,$C702,SAIDAS!$G:$G)))</f>
        <v/>
      </c>
      <c r="G702" s="75" t="str">
        <f>IFERROR(SUMIF(ENTRADAS!$D:$D,$C702,ENTRADAS!$I:$I)/SUMIF(ENTRADAS!$D:$D,$C702,ENTRADAS!$G:$G),"")</f>
        <v/>
      </c>
      <c r="H702" s="75" t="str">
        <f>IFERROR(SUMIF(SAIDAS!$D:$D,$C702,SAIDAS!$I:$I)/SUMIF(SAIDAS!$D:$D,$C702,SAIDAS!$G:$G),"")</f>
        <v/>
      </c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ht="24.75" customHeight="1">
      <c r="A703" s="39"/>
      <c r="B703" s="40"/>
      <c r="C703" s="72"/>
      <c r="D703" s="40"/>
      <c r="E703" s="73"/>
      <c r="F703" s="74" t="str">
        <f>IF(SUMIF(ENTRADAS!$D:$D,$C703,ENTRADAS!$G:$G)-SUMIF(SAIDAS!$D:$D,$C703,SAIDAS!$G:$G)=0,"",(SUMIF(ENTRADAS!$D:$D,$C703,ENTRADAS!$G:$G)-SUMIF(SAIDAS!$D:$D,$C703,SAIDAS!$G:$G)))</f>
        <v/>
      </c>
      <c r="G703" s="75" t="str">
        <f>IFERROR(SUMIF(ENTRADAS!$D:$D,$C703,ENTRADAS!$I:$I)/SUMIF(ENTRADAS!$D:$D,$C703,ENTRADAS!$G:$G),"")</f>
        <v/>
      </c>
      <c r="H703" s="75" t="str">
        <f>IFERROR(SUMIF(SAIDAS!$D:$D,$C703,SAIDAS!$I:$I)/SUMIF(SAIDAS!$D:$D,$C703,SAIDAS!$G:$G),"")</f>
        <v/>
      </c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ht="24.75" customHeight="1">
      <c r="A704" s="39"/>
      <c r="B704" s="40"/>
      <c r="C704" s="72"/>
      <c r="D704" s="40"/>
      <c r="E704" s="73"/>
      <c r="F704" s="74" t="str">
        <f>IF(SUMIF(ENTRADAS!$D:$D,$C704,ENTRADAS!$G:$G)-SUMIF(SAIDAS!$D:$D,$C704,SAIDAS!$G:$G)=0,"",(SUMIF(ENTRADAS!$D:$D,$C704,ENTRADAS!$G:$G)-SUMIF(SAIDAS!$D:$D,$C704,SAIDAS!$G:$G)))</f>
        <v/>
      </c>
      <c r="G704" s="75" t="str">
        <f>IFERROR(SUMIF(ENTRADAS!$D:$D,$C704,ENTRADAS!$I:$I)/SUMIF(ENTRADAS!$D:$D,$C704,ENTRADAS!$G:$G),"")</f>
        <v/>
      </c>
      <c r="H704" s="75" t="str">
        <f>IFERROR(SUMIF(SAIDAS!$D:$D,$C704,SAIDAS!$I:$I)/SUMIF(SAIDAS!$D:$D,$C704,SAIDAS!$G:$G),"")</f>
        <v/>
      </c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ht="24.75" customHeight="1">
      <c r="A705" s="39"/>
      <c r="B705" s="40"/>
      <c r="C705" s="72"/>
      <c r="D705" s="40"/>
      <c r="E705" s="73"/>
      <c r="F705" s="74" t="str">
        <f>IF(SUMIF(ENTRADAS!$D:$D,$C705,ENTRADAS!$G:$G)-SUMIF(SAIDAS!$D:$D,$C705,SAIDAS!$G:$G)=0,"",(SUMIF(ENTRADAS!$D:$D,$C705,ENTRADAS!$G:$G)-SUMIF(SAIDAS!$D:$D,$C705,SAIDAS!$G:$G)))</f>
        <v/>
      </c>
      <c r="G705" s="75" t="str">
        <f>IFERROR(SUMIF(ENTRADAS!$D:$D,$C705,ENTRADAS!$I:$I)/SUMIF(ENTRADAS!$D:$D,$C705,ENTRADAS!$G:$G),"")</f>
        <v/>
      </c>
      <c r="H705" s="75" t="str">
        <f>IFERROR(SUMIF(SAIDAS!$D:$D,$C705,SAIDAS!$I:$I)/SUMIF(SAIDAS!$D:$D,$C705,SAIDAS!$G:$G),"")</f>
        <v/>
      </c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ht="24.75" customHeight="1">
      <c r="A706" s="39"/>
      <c r="B706" s="40"/>
      <c r="C706" s="72"/>
      <c r="D706" s="40"/>
      <c r="E706" s="73"/>
      <c r="F706" s="74" t="str">
        <f>IF(SUMIF(ENTRADAS!$D:$D,$C706,ENTRADAS!$G:$G)-SUMIF(SAIDAS!$D:$D,$C706,SAIDAS!$G:$G)=0,"",(SUMIF(ENTRADAS!$D:$D,$C706,ENTRADAS!$G:$G)-SUMIF(SAIDAS!$D:$D,$C706,SAIDAS!$G:$G)))</f>
        <v/>
      </c>
      <c r="G706" s="75" t="str">
        <f>IFERROR(SUMIF(ENTRADAS!$D:$D,$C706,ENTRADAS!$I:$I)/SUMIF(ENTRADAS!$D:$D,$C706,ENTRADAS!$G:$G),"")</f>
        <v/>
      </c>
      <c r="H706" s="75" t="str">
        <f>IFERROR(SUMIF(SAIDAS!$D:$D,$C706,SAIDAS!$I:$I)/SUMIF(SAIDAS!$D:$D,$C706,SAIDAS!$G:$G),"")</f>
        <v/>
      </c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ht="24.75" customHeight="1">
      <c r="A707" s="39"/>
      <c r="B707" s="40"/>
      <c r="C707" s="72"/>
      <c r="D707" s="40"/>
      <c r="E707" s="73"/>
      <c r="F707" s="74" t="str">
        <f>IF(SUMIF(ENTRADAS!$D:$D,$C707,ENTRADAS!$G:$G)-SUMIF(SAIDAS!$D:$D,$C707,SAIDAS!$G:$G)=0,"",(SUMIF(ENTRADAS!$D:$D,$C707,ENTRADAS!$G:$G)-SUMIF(SAIDAS!$D:$D,$C707,SAIDAS!$G:$G)))</f>
        <v/>
      </c>
      <c r="G707" s="75" t="str">
        <f>IFERROR(SUMIF(ENTRADAS!$D:$D,$C707,ENTRADAS!$I:$I)/SUMIF(ENTRADAS!$D:$D,$C707,ENTRADAS!$G:$G),"")</f>
        <v/>
      </c>
      <c r="H707" s="75" t="str">
        <f>IFERROR(SUMIF(SAIDAS!$D:$D,$C707,SAIDAS!$I:$I)/SUMIF(SAIDAS!$D:$D,$C707,SAIDAS!$G:$G),"")</f>
        <v/>
      </c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ht="24.75" customHeight="1">
      <c r="A708" s="39"/>
      <c r="B708" s="40"/>
      <c r="C708" s="72"/>
      <c r="D708" s="40"/>
      <c r="E708" s="73"/>
      <c r="F708" s="74" t="str">
        <f>IF(SUMIF(ENTRADAS!$D:$D,$C708,ENTRADAS!$G:$G)-SUMIF(SAIDAS!$D:$D,$C708,SAIDAS!$G:$G)=0,"",(SUMIF(ENTRADAS!$D:$D,$C708,ENTRADAS!$G:$G)-SUMIF(SAIDAS!$D:$D,$C708,SAIDAS!$G:$G)))</f>
        <v/>
      </c>
      <c r="G708" s="75" t="str">
        <f>IFERROR(SUMIF(ENTRADAS!$D:$D,$C708,ENTRADAS!$I:$I)/SUMIF(ENTRADAS!$D:$D,$C708,ENTRADAS!$G:$G),"")</f>
        <v/>
      </c>
      <c r="H708" s="75" t="str">
        <f>IFERROR(SUMIF(SAIDAS!$D:$D,$C708,SAIDAS!$I:$I)/SUMIF(SAIDAS!$D:$D,$C708,SAIDAS!$G:$G),"")</f>
        <v/>
      </c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ht="24.75" customHeight="1">
      <c r="A709" s="39"/>
      <c r="B709" s="40"/>
      <c r="C709" s="72"/>
      <c r="D709" s="40"/>
      <c r="E709" s="73"/>
      <c r="F709" s="74" t="str">
        <f>IF(SUMIF(ENTRADAS!$D:$D,$C709,ENTRADAS!$G:$G)-SUMIF(SAIDAS!$D:$D,$C709,SAIDAS!$G:$G)=0,"",(SUMIF(ENTRADAS!$D:$D,$C709,ENTRADAS!$G:$G)-SUMIF(SAIDAS!$D:$D,$C709,SAIDAS!$G:$G)))</f>
        <v/>
      </c>
      <c r="G709" s="75" t="str">
        <f>IFERROR(SUMIF(ENTRADAS!$D:$D,$C709,ENTRADAS!$I:$I)/SUMIF(ENTRADAS!$D:$D,$C709,ENTRADAS!$G:$G),"")</f>
        <v/>
      </c>
      <c r="H709" s="75" t="str">
        <f>IFERROR(SUMIF(SAIDAS!$D:$D,$C709,SAIDAS!$I:$I)/SUMIF(SAIDAS!$D:$D,$C709,SAIDAS!$G:$G),"")</f>
        <v/>
      </c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ht="24.75" customHeight="1">
      <c r="A710" s="39"/>
      <c r="B710" s="40"/>
      <c r="C710" s="72"/>
      <c r="D710" s="40"/>
      <c r="E710" s="73"/>
      <c r="F710" s="74" t="str">
        <f>IF(SUMIF(ENTRADAS!$D:$D,$C710,ENTRADAS!$G:$G)-SUMIF(SAIDAS!$D:$D,$C710,SAIDAS!$G:$G)=0,"",(SUMIF(ENTRADAS!$D:$D,$C710,ENTRADAS!$G:$G)-SUMIF(SAIDAS!$D:$D,$C710,SAIDAS!$G:$G)))</f>
        <v/>
      </c>
      <c r="G710" s="75" t="str">
        <f>IFERROR(SUMIF(ENTRADAS!$D:$D,$C710,ENTRADAS!$I:$I)/SUMIF(ENTRADAS!$D:$D,$C710,ENTRADAS!$G:$G),"")</f>
        <v/>
      </c>
      <c r="H710" s="75" t="str">
        <f>IFERROR(SUMIF(SAIDAS!$D:$D,$C710,SAIDAS!$I:$I)/SUMIF(SAIDAS!$D:$D,$C710,SAIDAS!$G:$G),"")</f>
        <v/>
      </c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ht="24.75" customHeight="1">
      <c r="A711" s="39"/>
      <c r="B711" s="40"/>
      <c r="C711" s="72"/>
      <c r="D711" s="40"/>
      <c r="E711" s="73"/>
      <c r="F711" s="74" t="str">
        <f>IF(SUMIF(ENTRADAS!$D:$D,$C711,ENTRADAS!$G:$G)-SUMIF(SAIDAS!$D:$D,$C711,SAIDAS!$G:$G)=0,"",(SUMIF(ENTRADAS!$D:$D,$C711,ENTRADAS!$G:$G)-SUMIF(SAIDAS!$D:$D,$C711,SAIDAS!$G:$G)))</f>
        <v/>
      </c>
      <c r="G711" s="75" t="str">
        <f>IFERROR(SUMIF(ENTRADAS!$D:$D,$C711,ENTRADAS!$I:$I)/SUMIF(ENTRADAS!$D:$D,$C711,ENTRADAS!$G:$G),"")</f>
        <v/>
      </c>
      <c r="H711" s="75" t="str">
        <f>IFERROR(SUMIF(SAIDAS!$D:$D,$C711,SAIDAS!$I:$I)/SUMIF(SAIDAS!$D:$D,$C711,SAIDAS!$G:$G),"")</f>
        <v/>
      </c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ht="24.75" customHeight="1">
      <c r="A712" s="39"/>
      <c r="B712" s="40"/>
      <c r="C712" s="72"/>
      <c r="D712" s="40"/>
      <c r="E712" s="73"/>
      <c r="F712" s="74" t="str">
        <f>IF(SUMIF(ENTRADAS!$D:$D,$C712,ENTRADAS!$G:$G)-SUMIF(SAIDAS!$D:$D,$C712,SAIDAS!$G:$G)=0,"",(SUMIF(ENTRADAS!$D:$D,$C712,ENTRADAS!$G:$G)-SUMIF(SAIDAS!$D:$D,$C712,SAIDAS!$G:$G)))</f>
        <v/>
      </c>
      <c r="G712" s="75" t="str">
        <f>IFERROR(SUMIF(ENTRADAS!$D:$D,$C712,ENTRADAS!$I:$I)/SUMIF(ENTRADAS!$D:$D,$C712,ENTRADAS!$G:$G),"")</f>
        <v/>
      </c>
      <c r="H712" s="75" t="str">
        <f>IFERROR(SUMIF(SAIDAS!$D:$D,$C712,SAIDAS!$I:$I)/SUMIF(SAIDAS!$D:$D,$C712,SAIDAS!$G:$G),"")</f>
        <v/>
      </c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ht="24.75" customHeight="1">
      <c r="A713" s="39"/>
      <c r="B713" s="40"/>
      <c r="C713" s="72"/>
      <c r="D713" s="40"/>
      <c r="E713" s="73"/>
      <c r="F713" s="74" t="str">
        <f>IF(SUMIF(ENTRADAS!$D:$D,$C713,ENTRADAS!$G:$G)-SUMIF(SAIDAS!$D:$D,$C713,SAIDAS!$G:$G)=0,"",(SUMIF(ENTRADAS!$D:$D,$C713,ENTRADAS!$G:$G)-SUMIF(SAIDAS!$D:$D,$C713,SAIDAS!$G:$G)))</f>
        <v/>
      </c>
      <c r="G713" s="75" t="str">
        <f>IFERROR(SUMIF(ENTRADAS!$D:$D,$C713,ENTRADAS!$I:$I)/SUMIF(ENTRADAS!$D:$D,$C713,ENTRADAS!$G:$G),"")</f>
        <v/>
      </c>
      <c r="H713" s="75" t="str">
        <f>IFERROR(SUMIF(SAIDAS!$D:$D,$C713,SAIDAS!$I:$I)/SUMIF(SAIDAS!$D:$D,$C713,SAIDAS!$G:$G),"")</f>
        <v/>
      </c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ht="24.75" customHeight="1">
      <c r="A714" s="39"/>
      <c r="B714" s="40"/>
      <c r="C714" s="72"/>
      <c r="D714" s="40"/>
      <c r="E714" s="73"/>
      <c r="F714" s="74" t="str">
        <f>IF(SUMIF(ENTRADAS!$D:$D,$C714,ENTRADAS!$G:$G)-SUMIF(SAIDAS!$D:$D,$C714,SAIDAS!$G:$G)=0,"",(SUMIF(ENTRADAS!$D:$D,$C714,ENTRADAS!$G:$G)-SUMIF(SAIDAS!$D:$D,$C714,SAIDAS!$G:$G)))</f>
        <v/>
      </c>
      <c r="G714" s="75" t="str">
        <f>IFERROR(SUMIF(ENTRADAS!$D:$D,$C714,ENTRADAS!$I:$I)/SUMIF(ENTRADAS!$D:$D,$C714,ENTRADAS!$G:$G),"")</f>
        <v/>
      </c>
      <c r="H714" s="75" t="str">
        <f>IFERROR(SUMIF(SAIDAS!$D:$D,$C714,SAIDAS!$I:$I)/SUMIF(SAIDAS!$D:$D,$C714,SAIDAS!$G:$G),"")</f>
        <v/>
      </c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ht="24.75" customHeight="1">
      <c r="A715" s="39"/>
      <c r="B715" s="40"/>
      <c r="C715" s="72"/>
      <c r="D715" s="40"/>
      <c r="E715" s="73"/>
      <c r="F715" s="74" t="str">
        <f>IF(SUMIF(ENTRADAS!$D:$D,$C715,ENTRADAS!$G:$G)-SUMIF(SAIDAS!$D:$D,$C715,SAIDAS!$G:$G)=0,"",(SUMIF(ENTRADAS!$D:$D,$C715,ENTRADAS!$G:$G)-SUMIF(SAIDAS!$D:$D,$C715,SAIDAS!$G:$G)))</f>
        <v/>
      </c>
      <c r="G715" s="75" t="str">
        <f>IFERROR(SUMIF(ENTRADAS!$D:$D,$C715,ENTRADAS!$I:$I)/SUMIF(ENTRADAS!$D:$D,$C715,ENTRADAS!$G:$G),"")</f>
        <v/>
      </c>
      <c r="H715" s="75" t="str">
        <f>IFERROR(SUMIF(SAIDAS!$D:$D,$C715,SAIDAS!$I:$I)/SUMIF(SAIDAS!$D:$D,$C715,SAIDAS!$G:$G),"")</f>
        <v/>
      </c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ht="24.75" customHeight="1">
      <c r="A716" s="39"/>
      <c r="B716" s="40"/>
      <c r="C716" s="72"/>
      <c r="D716" s="40"/>
      <c r="E716" s="73"/>
      <c r="F716" s="74" t="str">
        <f>IF(SUMIF(ENTRADAS!$D:$D,$C716,ENTRADAS!$G:$G)-SUMIF(SAIDAS!$D:$D,$C716,SAIDAS!$G:$G)=0,"",(SUMIF(ENTRADAS!$D:$D,$C716,ENTRADAS!$G:$G)-SUMIF(SAIDAS!$D:$D,$C716,SAIDAS!$G:$G)))</f>
        <v/>
      </c>
      <c r="G716" s="75" t="str">
        <f>IFERROR(SUMIF(ENTRADAS!$D:$D,$C716,ENTRADAS!$I:$I)/SUMIF(ENTRADAS!$D:$D,$C716,ENTRADAS!$G:$G),"")</f>
        <v/>
      </c>
      <c r="H716" s="75" t="str">
        <f>IFERROR(SUMIF(SAIDAS!$D:$D,$C716,SAIDAS!$I:$I)/SUMIF(SAIDAS!$D:$D,$C716,SAIDAS!$G:$G),"")</f>
        <v/>
      </c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ht="24.75" customHeight="1">
      <c r="A717" s="39"/>
      <c r="B717" s="40"/>
      <c r="C717" s="72"/>
      <c r="D717" s="40"/>
      <c r="E717" s="73"/>
      <c r="F717" s="74" t="str">
        <f>IF(SUMIF(ENTRADAS!$D:$D,$C717,ENTRADAS!$G:$G)-SUMIF(SAIDAS!$D:$D,$C717,SAIDAS!$G:$G)=0,"",(SUMIF(ENTRADAS!$D:$D,$C717,ENTRADAS!$G:$G)-SUMIF(SAIDAS!$D:$D,$C717,SAIDAS!$G:$G)))</f>
        <v/>
      </c>
      <c r="G717" s="75" t="str">
        <f>IFERROR(SUMIF(ENTRADAS!$D:$D,$C717,ENTRADAS!$I:$I)/SUMIF(ENTRADAS!$D:$D,$C717,ENTRADAS!$G:$G),"")</f>
        <v/>
      </c>
      <c r="H717" s="75" t="str">
        <f>IFERROR(SUMIF(SAIDAS!$D:$D,$C717,SAIDAS!$I:$I)/SUMIF(SAIDAS!$D:$D,$C717,SAIDAS!$G:$G),"")</f>
        <v/>
      </c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ht="24.75" customHeight="1">
      <c r="A718" s="39"/>
      <c r="B718" s="40"/>
      <c r="C718" s="72"/>
      <c r="D718" s="40"/>
      <c r="E718" s="73"/>
      <c r="F718" s="74" t="str">
        <f>IF(SUMIF(ENTRADAS!$D:$D,$C718,ENTRADAS!$G:$G)-SUMIF(SAIDAS!$D:$D,$C718,SAIDAS!$G:$G)=0,"",(SUMIF(ENTRADAS!$D:$D,$C718,ENTRADAS!$G:$G)-SUMIF(SAIDAS!$D:$D,$C718,SAIDAS!$G:$G)))</f>
        <v/>
      </c>
      <c r="G718" s="75" t="str">
        <f>IFERROR(SUMIF(ENTRADAS!$D:$D,$C718,ENTRADAS!$I:$I)/SUMIF(ENTRADAS!$D:$D,$C718,ENTRADAS!$G:$G),"")</f>
        <v/>
      </c>
      <c r="H718" s="75" t="str">
        <f>IFERROR(SUMIF(SAIDAS!$D:$D,$C718,SAIDAS!$I:$I)/SUMIF(SAIDAS!$D:$D,$C718,SAIDAS!$G:$G),"")</f>
        <v/>
      </c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ht="24.75" customHeight="1">
      <c r="A719" s="39"/>
      <c r="B719" s="40"/>
      <c r="C719" s="72"/>
      <c r="D719" s="40"/>
      <c r="E719" s="73"/>
      <c r="F719" s="74" t="str">
        <f>IF(SUMIF(ENTRADAS!$D:$D,$C719,ENTRADAS!$G:$G)-SUMIF(SAIDAS!$D:$D,$C719,SAIDAS!$G:$G)=0,"",(SUMIF(ENTRADAS!$D:$D,$C719,ENTRADAS!$G:$G)-SUMIF(SAIDAS!$D:$D,$C719,SAIDAS!$G:$G)))</f>
        <v/>
      </c>
      <c r="G719" s="75" t="str">
        <f>IFERROR(SUMIF(ENTRADAS!$D:$D,$C719,ENTRADAS!$I:$I)/SUMIF(ENTRADAS!$D:$D,$C719,ENTRADAS!$G:$G),"")</f>
        <v/>
      </c>
      <c r="H719" s="75" t="str">
        <f>IFERROR(SUMIF(SAIDAS!$D:$D,$C719,SAIDAS!$I:$I)/SUMIF(SAIDAS!$D:$D,$C719,SAIDAS!$G:$G),"")</f>
        <v/>
      </c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ht="24.75" customHeight="1">
      <c r="A720" s="39"/>
      <c r="B720" s="40"/>
      <c r="C720" s="72"/>
      <c r="D720" s="40"/>
      <c r="E720" s="73"/>
      <c r="F720" s="74" t="str">
        <f>IF(SUMIF(ENTRADAS!$D:$D,$C720,ENTRADAS!$G:$G)-SUMIF(SAIDAS!$D:$D,$C720,SAIDAS!$G:$G)=0,"",(SUMIF(ENTRADAS!$D:$D,$C720,ENTRADAS!$G:$G)-SUMIF(SAIDAS!$D:$D,$C720,SAIDAS!$G:$G)))</f>
        <v/>
      </c>
      <c r="G720" s="75" t="str">
        <f>IFERROR(SUMIF(ENTRADAS!$D:$D,$C720,ENTRADAS!$I:$I)/SUMIF(ENTRADAS!$D:$D,$C720,ENTRADAS!$G:$G),"")</f>
        <v/>
      </c>
      <c r="H720" s="75" t="str">
        <f>IFERROR(SUMIF(SAIDAS!$D:$D,$C720,SAIDAS!$I:$I)/SUMIF(SAIDAS!$D:$D,$C720,SAIDAS!$G:$G),"")</f>
        <v/>
      </c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ht="24.75" customHeight="1">
      <c r="A721" s="39"/>
      <c r="B721" s="40"/>
      <c r="C721" s="72"/>
      <c r="D721" s="40"/>
      <c r="E721" s="73"/>
      <c r="F721" s="74" t="str">
        <f>IF(SUMIF(ENTRADAS!$D:$D,$C721,ENTRADAS!$G:$G)-SUMIF(SAIDAS!$D:$D,$C721,SAIDAS!$G:$G)=0,"",(SUMIF(ENTRADAS!$D:$D,$C721,ENTRADAS!$G:$G)-SUMIF(SAIDAS!$D:$D,$C721,SAIDAS!$G:$G)))</f>
        <v/>
      </c>
      <c r="G721" s="75" t="str">
        <f>IFERROR(SUMIF(ENTRADAS!$D:$D,$C721,ENTRADAS!$I:$I)/SUMIF(ENTRADAS!$D:$D,$C721,ENTRADAS!$G:$G),"")</f>
        <v/>
      </c>
      <c r="H721" s="75" t="str">
        <f>IFERROR(SUMIF(SAIDAS!$D:$D,$C721,SAIDAS!$I:$I)/SUMIF(SAIDAS!$D:$D,$C721,SAIDAS!$G:$G),"")</f>
        <v/>
      </c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ht="24.75" customHeight="1">
      <c r="A722" s="39"/>
      <c r="B722" s="40"/>
      <c r="C722" s="72"/>
      <c r="D722" s="40"/>
      <c r="E722" s="73"/>
      <c r="F722" s="74" t="str">
        <f>IF(SUMIF(ENTRADAS!$D:$D,$C722,ENTRADAS!$G:$G)-SUMIF(SAIDAS!$D:$D,$C722,SAIDAS!$G:$G)=0,"",(SUMIF(ENTRADAS!$D:$D,$C722,ENTRADAS!$G:$G)-SUMIF(SAIDAS!$D:$D,$C722,SAIDAS!$G:$G)))</f>
        <v/>
      </c>
      <c r="G722" s="75" t="str">
        <f>IFERROR(SUMIF(ENTRADAS!$D:$D,$C722,ENTRADAS!$I:$I)/SUMIF(ENTRADAS!$D:$D,$C722,ENTRADAS!$G:$G),"")</f>
        <v/>
      </c>
      <c r="H722" s="75" t="str">
        <f>IFERROR(SUMIF(SAIDAS!$D:$D,$C722,SAIDAS!$I:$I)/SUMIF(SAIDAS!$D:$D,$C722,SAIDAS!$G:$G),"")</f>
        <v/>
      </c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ht="24.75" customHeight="1">
      <c r="A723" s="39"/>
      <c r="B723" s="40"/>
      <c r="C723" s="72"/>
      <c r="D723" s="40"/>
      <c r="E723" s="73"/>
      <c r="F723" s="74" t="str">
        <f>IF(SUMIF(ENTRADAS!$D:$D,$C723,ENTRADAS!$G:$G)-SUMIF(SAIDAS!$D:$D,$C723,SAIDAS!$G:$G)=0,"",(SUMIF(ENTRADAS!$D:$D,$C723,ENTRADAS!$G:$G)-SUMIF(SAIDAS!$D:$D,$C723,SAIDAS!$G:$G)))</f>
        <v/>
      </c>
      <c r="G723" s="75" t="str">
        <f>IFERROR(SUMIF(ENTRADAS!$D:$D,$C723,ENTRADAS!$I:$I)/SUMIF(ENTRADAS!$D:$D,$C723,ENTRADAS!$G:$G),"")</f>
        <v/>
      </c>
      <c r="H723" s="75" t="str">
        <f>IFERROR(SUMIF(SAIDAS!$D:$D,$C723,SAIDAS!$I:$I)/SUMIF(SAIDAS!$D:$D,$C723,SAIDAS!$G:$G),"")</f>
        <v/>
      </c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ht="24.75" customHeight="1">
      <c r="A724" s="39"/>
      <c r="B724" s="40"/>
      <c r="C724" s="72"/>
      <c r="D724" s="40"/>
      <c r="E724" s="73"/>
      <c r="F724" s="74" t="str">
        <f>IF(SUMIF(ENTRADAS!$D:$D,$C724,ENTRADAS!$G:$G)-SUMIF(SAIDAS!$D:$D,$C724,SAIDAS!$G:$G)=0,"",(SUMIF(ENTRADAS!$D:$D,$C724,ENTRADAS!$G:$G)-SUMIF(SAIDAS!$D:$D,$C724,SAIDAS!$G:$G)))</f>
        <v/>
      </c>
      <c r="G724" s="75" t="str">
        <f>IFERROR(SUMIF(ENTRADAS!$D:$D,$C724,ENTRADAS!$I:$I)/SUMIF(ENTRADAS!$D:$D,$C724,ENTRADAS!$G:$G),"")</f>
        <v/>
      </c>
      <c r="H724" s="75" t="str">
        <f>IFERROR(SUMIF(SAIDAS!$D:$D,$C724,SAIDAS!$I:$I)/SUMIF(SAIDAS!$D:$D,$C724,SAIDAS!$G:$G),"")</f>
        <v/>
      </c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ht="24.75" customHeight="1">
      <c r="A725" s="39"/>
      <c r="B725" s="40"/>
      <c r="C725" s="72"/>
      <c r="D725" s="40"/>
      <c r="E725" s="73"/>
      <c r="F725" s="74" t="str">
        <f>IF(SUMIF(ENTRADAS!$D:$D,$C725,ENTRADAS!$G:$G)-SUMIF(SAIDAS!$D:$D,$C725,SAIDAS!$G:$G)=0,"",(SUMIF(ENTRADAS!$D:$D,$C725,ENTRADAS!$G:$G)-SUMIF(SAIDAS!$D:$D,$C725,SAIDAS!$G:$G)))</f>
        <v/>
      </c>
      <c r="G725" s="75" t="str">
        <f>IFERROR(SUMIF(ENTRADAS!$D:$D,$C725,ENTRADAS!$I:$I)/SUMIF(ENTRADAS!$D:$D,$C725,ENTRADAS!$G:$G),"")</f>
        <v/>
      </c>
      <c r="H725" s="75" t="str">
        <f>IFERROR(SUMIF(SAIDAS!$D:$D,$C725,SAIDAS!$I:$I)/SUMIF(SAIDAS!$D:$D,$C725,SAIDAS!$G:$G),"")</f>
        <v/>
      </c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ht="24.75" customHeight="1">
      <c r="A726" s="39"/>
      <c r="B726" s="40"/>
      <c r="C726" s="72"/>
      <c r="D726" s="40"/>
      <c r="E726" s="73"/>
      <c r="F726" s="74" t="str">
        <f>IF(SUMIF(ENTRADAS!$D:$D,$C726,ENTRADAS!$G:$G)-SUMIF(SAIDAS!$D:$D,$C726,SAIDAS!$G:$G)=0,"",(SUMIF(ENTRADAS!$D:$D,$C726,ENTRADAS!$G:$G)-SUMIF(SAIDAS!$D:$D,$C726,SAIDAS!$G:$G)))</f>
        <v/>
      </c>
      <c r="G726" s="75" t="str">
        <f>IFERROR(SUMIF(ENTRADAS!$D:$D,$C726,ENTRADAS!$I:$I)/SUMIF(ENTRADAS!$D:$D,$C726,ENTRADAS!$G:$G),"")</f>
        <v/>
      </c>
      <c r="H726" s="75" t="str">
        <f>IFERROR(SUMIF(SAIDAS!$D:$D,$C726,SAIDAS!$I:$I)/SUMIF(SAIDAS!$D:$D,$C726,SAIDAS!$G:$G),"")</f>
        <v/>
      </c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ht="24.75" customHeight="1">
      <c r="A727" s="39"/>
      <c r="B727" s="40"/>
      <c r="C727" s="72"/>
      <c r="D727" s="40"/>
      <c r="E727" s="73"/>
      <c r="F727" s="74" t="str">
        <f>IF(SUMIF(ENTRADAS!$D:$D,$C727,ENTRADAS!$G:$G)-SUMIF(SAIDAS!$D:$D,$C727,SAIDAS!$G:$G)=0,"",(SUMIF(ENTRADAS!$D:$D,$C727,ENTRADAS!$G:$G)-SUMIF(SAIDAS!$D:$D,$C727,SAIDAS!$G:$G)))</f>
        <v/>
      </c>
      <c r="G727" s="75" t="str">
        <f>IFERROR(SUMIF(ENTRADAS!$D:$D,$C727,ENTRADAS!$I:$I)/SUMIF(ENTRADAS!$D:$D,$C727,ENTRADAS!$G:$G),"")</f>
        <v/>
      </c>
      <c r="H727" s="75" t="str">
        <f>IFERROR(SUMIF(SAIDAS!$D:$D,$C727,SAIDAS!$I:$I)/SUMIF(SAIDAS!$D:$D,$C727,SAIDAS!$G:$G),"")</f>
        <v/>
      </c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ht="24.75" customHeight="1">
      <c r="A728" s="39"/>
      <c r="B728" s="40"/>
      <c r="C728" s="72"/>
      <c r="D728" s="40"/>
      <c r="E728" s="73"/>
      <c r="F728" s="74" t="str">
        <f>IF(SUMIF(ENTRADAS!$D:$D,$C728,ENTRADAS!$G:$G)-SUMIF(SAIDAS!$D:$D,$C728,SAIDAS!$G:$G)=0,"",(SUMIF(ENTRADAS!$D:$D,$C728,ENTRADAS!$G:$G)-SUMIF(SAIDAS!$D:$D,$C728,SAIDAS!$G:$G)))</f>
        <v/>
      </c>
      <c r="G728" s="75" t="str">
        <f>IFERROR(SUMIF(ENTRADAS!$D:$D,$C728,ENTRADAS!$I:$I)/SUMIF(ENTRADAS!$D:$D,$C728,ENTRADAS!$G:$G),"")</f>
        <v/>
      </c>
      <c r="H728" s="75" t="str">
        <f>IFERROR(SUMIF(SAIDAS!$D:$D,$C728,SAIDAS!$I:$I)/SUMIF(SAIDAS!$D:$D,$C728,SAIDAS!$G:$G),"")</f>
        <v/>
      </c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ht="24.75" customHeight="1">
      <c r="A729" s="39"/>
      <c r="B729" s="40"/>
      <c r="C729" s="72"/>
      <c r="D729" s="40"/>
      <c r="E729" s="73"/>
      <c r="F729" s="74" t="str">
        <f>IF(SUMIF(ENTRADAS!$D:$D,$C729,ENTRADAS!$G:$G)-SUMIF(SAIDAS!$D:$D,$C729,SAIDAS!$G:$G)=0,"",(SUMIF(ENTRADAS!$D:$D,$C729,ENTRADAS!$G:$G)-SUMIF(SAIDAS!$D:$D,$C729,SAIDAS!$G:$G)))</f>
        <v/>
      </c>
      <c r="G729" s="75" t="str">
        <f>IFERROR(SUMIF(ENTRADAS!$D:$D,$C729,ENTRADAS!$I:$I)/SUMIF(ENTRADAS!$D:$D,$C729,ENTRADAS!$G:$G),"")</f>
        <v/>
      </c>
      <c r="H729" s="75" t="str">
        <f>IFERROR(SUMIF(SAIDAS!$D:$D,$C729,SAIDAS!$I:$I)/SUMIF(SAIDAS!$D:$D,$C729,SAIDAS!$G:$G),"")</f>
        <v/>
      </c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ht="24.75" customHeight="1">
      <c r="A730" s="39"/>
      <c r="B730" s="40"/>
      <c r="C730" s="72"/>
      <c r="D730" s="40"/>
      <c r="E730" s="73"/>
      <c r="F730" s="74" t="str">
        <f>IF(SUMIF(ENTRADAS!$D:$D,$C730,ENTRADAS!$G:$G)-SUMIF(SAIDAS!$D:$D,$C730,SAIDAS!$G:$G)=0,"",(SUMIF(ENTRADAS!$D:$D,$C730,ENTRADAS!$G:$G)-SUMIF(SAIDAS!$D:$D,$C730,SAIDAS!$G:$G)))</f>
        <v/>
      </c>
      <c r="G730" s="75" t="str">
        <f>IFERROR(SUMIF(ENTRADAS!$D:$D,$C730,ENTRADAS!$I:$I)/SUMIF(ENTRADAS!$D:$D,$C730,ENTRADAS!$G:$G),"")</f>
        <v/>
      </c>
      <c r="H730" s="75" t="str">
        <f>IFERROR(SUMIF(SAIDAS!$D:$D,$C730,SAIDAS!$I:$I)/SUMIF(SAIDAS!$D:$D,$C730,SAIDAS!$G:$G),"")</f>
        <v/>
      </c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ht="24.75" customHeight="1">
      <c r="A731" s="39"/>
      <c r="B731" s="40"/>
      <c r="C731" s="72"/>
      <c r="D731" s="40"/>
      <c r="E731" s="73"/>
      <c r="F731" s="74" t="str">
        <f>IF(SUMIF(ENTRADAS!$D:$D,$C731,ENTRADAS!$G:$G)-SUMIF(SAIDAS!$D:$D,$C731,SAIDAS!$G:$G)=0,"",(SUMIF(ENTRADAS!$D:$D,$C731,ENTRADAS!$G:$G)-SUMIF(SAIDAS!$D:$D,$C731,SAIDAS!$G:$G)))</f>
        <v/>
      </c>
      <c r="G731" s="75" t="str">
        <f>IFERROR(SUMIF(ENTRADAS!$D:$D,$C731,ENTRADAS!$I:$I)/SUMIF(ENTRADAS!$D:$D,$C731,ENTRADAS!$G:$G),"")</f>
        <v/>
      </c>
      <c r="H731" s="75" t="str">
        <f>IFERROR(SUMIF(SAIDAS!$D:$D,$C731,SAIDAS!$I:$I)/SUMIF(SAIDAS!$D:$D,$C731,SAIDAS!$G:$G),"")</f>
        <v/>
      </c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ht="24.75" customHeight="1">
      <c r="A732" s="39"/>
      <c r="B732" s="40"/>
      <c r="C732" s="72"/>
      <c r="D732" s="40"/>
      <c r="E732" s="73"/>
      <c r="F732" s="74" t="str">
        <f>IF(SUMIF(ENTRADAS!$D:$D,$C732,ENTRADAS!$G:$G)-SUMIF(SAIDAS!$D:$D,$C732,SAIDAS!$G:$G)=0,"",(SUMIF(ENTRADAS!$D:$D,$C732,ENTRADAS!$G:$G)-SUMIF(SAIDAS!$D:$D,$C732,SAIDAS!$G:$G)))</f>
        <v/>
      </c>
      <c r="G732" s="75" t="str">
        <f>IFERROR(SUMIF(ENTRADAS!$D:$D,$C732,ENTRADAS!$I:$I)/SUMIF(ENTRADAS!$D:$D,$C732,ENTRADAS!$G:$G),"")</f>
        <v/>
      </c>
      <c r="H732" s="75" t="str">
        <f>IFERROR(SUMIF(SAIDAS!$D:$D,$C732,SAIDAS!$I:$I)/SUMIF(SAIDAS!$D:$D,$C732,SAIDAS!$G:$G),"")</f>
        <v/>
      </c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ht="24.75" customHeight="1">
      <c r="A733" s="39"/>
      <c r="B733" s="40"/>
      <c r="C733" s="72"/>
      <c r="D733" s="40"/>
      <c r="E733" s="73"/>
      <c r="F733" s="74" t="str">
        <f>IF(SUMIF(ENTRADAS!$D:$D,$C733,ENTRADAS!$G:$G)-SUMIF(SAIDAS!$D:$D,$C733,SAIDAS!$G:$G)=0,"",(SUMIF(ENTRADAS!$D:$D,$C733,ENTRADAS!$G:$G)-SUMIF(SAIDAS!$D:$D,$C733,SAIDAS!$G:$G)))</f>
        <v/>
      </c>
      <c r="G733" s="75" t="str">
        <f>IFERROR(SUMIF(ENTRADAS!$D:$D,$C733,ENTRADAS!$I:$I)/SUMIF(ENTRADAS!$D:$D,$C733,ENTRADAS!$G:$G),"")</f>
        <v/>
      </c>
      <c r="H733" s="75" t="str">
        <f>IFERROR(SUMIF(SAIDAS!$D:$D,$C733,SAIDAS!$I:$I)/SUMIF(SAIDAS!$D:$D,$C733,SAIDAS!$G:$G),"")</f>
        <v/>
      </c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ht="24.75" customHeight="1">
      <c r="A734" s="39"/>
      <c r="B734" s="40"/>
      <c r="C734" s="72"/>
      <c r="D734" s="40"/>
      <c r="E734" s="73"/>
      <c r="F734" s="74" t="str">
        <f>IF(SUMIF(ENTRADAS!$D:$D,$C734,ENTRADAS!$G:$G)-SUMIF(SAIDAS!$D:$D,$C734,SAIDAS!$G:$G)=0,"",(SUMIF(ENTRADAS!$D:$D,$C734,ENTRADAS!$G:$G)-SUMIF(SAIDAS!$D:$D,$C734,SAIDAS!$G:$G)))</f>
        <v/>
      </c>
      <c r="G734" s="75" t="str">
        <f>IFERROR(SUMIF(ENTRADAS!$D:$D,$C734,ENTRADAS!$I:$I)/SUMIF(ENTRADAS!$D:$D,$C734,ENTRADAS!$G:$G),"")</f>
        <v/>
      </c>
      <c r="H734" s="75" t="str">
        <f>IFERROR(SUMIF(SAIDAS!$D:$D,$C734,SAIDAS!$I:$I)/SUMIF(SAIDAS!$D:$D,$C734,SAIDAS!$G:$G),"")</f>
        <v/>
      </c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ht="24.75" customHeight="1">
      <c r="A735" s="39"/>
      <c r="B735" s="40"/>
      <c r="C735" s="72"/>
      <c r="D735" s="40"/>
      <c r="E735" s="73"/>
      <c r="F735" s="74" t="str">
        <f>IF(SUMIF(ENTRADAS!$D:$D,$C735,ENTRADAS!$G:$G)-SUMIF(SAIDAS!$D:$D,$C735,SAIDAS!$G:$G)=0,"",(SUMIF(ENTRADAS!$D:$D,$C735,ENTRADAS!$G:$G)-SUMIF(SAIDAS!$D:$D,$C735,SAIDAS!$G:$G)))</f>
        <v/>
      </c>
      <c r="G735" s="75" t="str">
        <f>IFERROR(SUMIF(ENTRADAS!$D:$D,$C735,ENTRADAS!$I:$I)/SUMIF(ENTRADAS!$D:$D,$C735,ENTRADAS!$G:$G),"")</f>
        <v/>
      </c>
      <c r="H735" s="75" t="str">
        <f>IFERROR(SUMIF(SAIDAS!$D:$D,$C735,SAIDAS!$I:$I)/SUMIF(SAIDAS!$D:$D,$C735,SAIDAS!$G:$G),"")</f>
        <v/>
      </c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ht="24.75" customHeight="1">
      <c r="A736" s="39"/>
      <c r="B736" s="40"/>
      <c r="C736" s="72"/>
      <c r="D736" s="40"/>
      <c r="E736" s="73"/>
      <c r="F736" s="74" t="str">
        <f>IF(SUMIF(ENTRADAS!$D:$D,$C736,ENTRADAS!$G:$G)-SUMIF(SAIDAS!$D:$D,$C736,SAIDAS!$G:$G)=0,"",(SUMIF(ENTRADAS!$D:$D,$C736,ENTRADAS!$G:$G)-SUMIF(SAIDAS!$D:$D,$C736,SAIDAS!$G:$G)))</f>
        <v/>
      </c>
      <c r="G736" s="75" t="str">
        <f>IFERROR(SUMIF(ENTRADAS!$D:$D,$C736,ENTRADAS!$I:$I)/SUMIF(ENTRADAS!$D:$D,$C736,ENTRADAS!$G:$G),"")</f>
        <v/>
      </c>
      <c r="H736" s="75" t="str">
        <f>IFERROR(SUMIF(SAIDAS!$D:$D,$C736,SAIDAS!$I:$I)/SUMIF(SAIDAS!$D:$D,$C736,SAIDAS!$G:$G),"")</f>
        <v/>
      </c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ht="24.75" customHeight="1">
      <c r="A737" s="39"/>
      <c r="B737" s="40"/>
      <c r="C737" s="72"/>
      <c r="D737" s="40"/>
      <c r="E737" s="73"/>
      <c r="F737" s="74" t="str">
        <f>IF(SUMIF(ENTRADAS!$D:$D,$C737,ENTRADAS!$G:$G)-SUMIF(SAIDAS!$D:$D,$C737,SAIDAS!$G:$G)=0,"",(SUMIF(ENTRADAS!$D:$D,$C737,ENTRADAS!$G:$G)-SUMIF(SAIDAS!$D:$D,$C737,SAIDAS!$G:$G)))</f>
        <v/>
      </c>
      <c r="G737" s="75" t="str">
        <f>IFERROR(SUMIF(ENTRADAS!$D:$D,$C737,ENTRADAS!$I:$I)/SUMIF(ENTRADAS!$D:$D,$C737,ENTRADAS!$G:$G),"")</f>
        <v/>
      </c>
      <c r="H737" s="75" t="str">
        <f>IFERROR(SUMIF(SAIDAS!$D:$D,$C737,SAIDAS!$I:$I)/SUMIF(SAIDAS!$D:$D,$C737,SAIDAS!$G:$G),"")</f>
        <v/>
      </c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ht="24.75" customHeight="1">
      <c r="A738" s="39"/>
      <c r="B738" s="40"/>
      <c r="C738" s="72"/>
      <c r="D738" s="40"/>
      <c r="E738" s="73"/>
      <c r="F738" s="74" t="str">
        <f>IF(SUMIF(ENTRADAS!$D:$D,$C738,ENTRADAS!$G:$G)-SUMIF(SAIDAS!$D:$D,$C738,SAIDAS!$G:$G)=0,"",(SUMIF(ENTRADAS!$D:$D,$C738,ENTRADAS!$G:$G)-SUMIF(SAIDAS!$D:$D,$C738,SAIDAS!$G:$G)))</f>
        <v/>
      </c>
      <c r="G738" s="75" t="str">
        <f>IFERROR(SUMIF(ENTRADAS!$D:$D,$C738,ENTRADAS!$I:$I)/SUMIF(ENTRADAS!$D:$D,$C738,ENTRADAS!$G:$G),"")</f>
        <v/>
      </c>
      <c r="H738" s="75" t="str">
        <f>IFERROR(SUMIF(SAIDAS!$D:$D,$C738,SAIDAS!$I:$I)/SUMIF(SAIDAS!$D:$D,$C738,SAIDAS!$G:$G),"")</f>
        <v/>
      </c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ht="24.75" customHeight="1">
      <c r="A739" s="39"/>
      <c r="B739" s="40"/>
      <c r="C739" s="72"/>
      <c r="D739" s="40"/>
      <c r="E739" s="73"/>
      <c r="F739" s="74" t="str">
        <f>IF(SUMIF(ENTRADAS!$D:$D,$C739,ENTRADAS!$G:$G)-SUMIF(SAIDAS!$D:$D,$C739,SAIDAS!$G:$G)=0,"",(SUMIF(ENTRADAS!$D:$D,$C739,ENTRADAS!$G:$G)-SUMIF(SAIDAS!$D:$D,$C739,SAIDAS!$G:$G)))</f>
        <v/>
      </c>
      <c r="G739" s="75" t="str">
        <f>IFERROR(SUMIF(ENTRADAS!$D:$D,$C739,ENTRADAS!$I:$I)/SUMIF(ENTRADAS!$D:$D,$C739,ENTRADAS!$G:$G),"")</f>
        <v/>
      </c>
      <c r="H739" s="75" t="str">
        <f>IFERROR(SUMIF(SAIDAS!$D:$D,$C739,SAIDAS!$I:$I)/SUMIF(SAIDAS!$D:$D,$C739,SAIDAS!$G:$G),"")</f>
        <v/>
      </c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ht="24.75" customHeight="1">
      <c r="A740" s="39"/>
      <c r="B740" s="40"/>
      <c r="C740" s="72"/>
      <c r="D740" s="40"/>
      <c r="E740" s="73"/>
      <c r="F740" s="74" t="str">
        <f>IF(SUMIF(ENTRADAS!$D:$D,$C740,ENTRADAS!$G:$G)-SUMIF(SAIDAS!$D:$D,$C740,SAIDAS!$G:$G)=0,"",(SUMIF(ENTRADAS!$D:$D,$C740,ENTRADAS!$G:$G)-SUMIF(SAIDAS!$D:$D,$C740,SAIDAS!$G:$G)))</f>
        <v/>
      </c>
      <c r="G740" s="75" t="str">
        <f>IFERROR(SUMIF(ENTRADAS!$D:$D,$C740,ENTRADAS!$I:$I)/SUMIF(ENTRADAS!$D:$D,$C740,ENTRADAS!$G:$G),"")</f>
        <v/>
      </c>
      <c r="H740" s="75" t="str">
        <f>IFERROR(SUMIF(SAIDAS!$D:$D,$C740,SAIDAS!$I:$I)/SUMIF(SAIDAS!$D:$D,$C740,SAIDAS!$G:$G),"")</f>
        <v/>
      </c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ht="24.75" customHeight="1">
      <c r="A741" s="39"/>
      <c r="B741" s="40"/>
      <c r="C741" s="72"/>
      <c r="D741" s="40"/>
      <c r="E741" s="73"/>
      <c r="F741" s="74" t="str">
        <f>IF(SUMIF(ENTRADAS!$D:$D,$C741,ENTRADAS!$G:$G)-SUMIF(SAIDAS!$D:$D,$C741,SAIDAS!$G:$G)=0,"",(SUMIF(ENTRADAS!$D:$D,$C741,ENTRADAS!$G:$G)-SUMIF(SAIDAS!$D:$D,$C741,SAIDAS!$G:$G)))</f>
        <v/>
      </c>
      <c r="G741" s="75" t="str">
        <f>IFERROR(SUMIF(ENTRADAS!$D:$D,$C741,ENTRADAS!$I:$I)/SUMIF(ENTRADAS!$D:$D,$C741,ENTRADAS!$G:$G),"")</f>
        <v/>
      </c>
      <c r="H741" s="75" t="str">
        <f>IFERROR(SUMIF(SAIDAS!$D:$D,$C741,SAIDAS!$I:$I)/SUMIF(SAIDAS!$D:$D,$C741,SAIDAS!$G:$G),"")</f>
        <v/>
      </c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ht="24.75" customHeight="1">
      <c r="A742" s="39"/>
      <c r="B742" s="40"/>
      <c r="C742" s="72"/>
      <c r="D742" s="40"/>
      <c r="E742" s="73"/>
      <c r="F742" s="74" t="str">
        <f>IF(SUMIF(ENTRADAS!$D:$D,$C742,ENTRADAS!$G:$G)-SUMIF(SAIDAS!$D:$D,$C742,SAIDAS!$G:$G)=0,"",(SUMIF(ENTRADAS!$D:$D,$C742,ENTRADAS!$G:$G)-SUMIF(SAIDAS!$D:$D,$C742,SAIDAS!$G:$G)))</f>
        <v/>
      </c>
      <c r="G742" s="75" t="str">
        <f>IFERROR(SUMIF(ENTRADAS!$D:$D,$C742,ENTRADAS!$I:$I)/SUMIF(ENTRADAS!$D:$D,$C742,ENTRADAS!$G:$G),"")</f>
        <v/>
      </c>
      <c r="H742" s="75" t="str">
        <f>IFERROR(SUMIF(SAIDAS!$D:$D,$C742,SAIDAS!$I:$I)/SUMIF(SAIDAS!$D:$D,$C742,SAIDAS!$G:$G),"")</f>
        <v/>
      </c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ht="24.75" customHeight="1">
      <c r="A743" s="39"/>
      <c r="B743" s="40"/>
      <c r="C743" s="72"/>
      <c r="D743" s="40"/>
      <c r="E743" s="73"/>
      <c r="F743" s="74" t="str">
        <f>IF(SUMIF(ENTRADAS!$D:$D,$C743,ENTRADAS!$G:$G)-SUMIF(SAIDAS!$D:$D,$C743,SAIDAS!$G:$G)=0,"",(SUMIF(ENTRADAS!$D:$D,$C743,ENTRADAS!$G:$G)-SUMIF(SAIDAS!$D:$D,$C743,SAIDAS!$G:$G)))</f>
        <v/>
      </c>
      <c r="G743" s="75" t="str">
        <f>IFERROR(SUMIF(ENTRADAS!$D:$D,$C743,ENTRADAS!$I:$I)/SUMIF(ENTRADAS!$D:$D,$C743,ENTRADAS!$G:$G),"")</f>
        <v/>
      </c>
      <c r="H743" s="75" t="str">
        <f>IFERROR(SUMIF(SAIDAS!$D:$D,$C743,SAIDAS!$I:$I)/SUMIF(SAIDAS!$D:$D,$C743,SAIDAS!$G:$G),"")</f>
        <v/>
      </c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ht="24.75" customHeight="1">
      <c r="A744" s="39"/>
      <c r="B744" s="40"/>
      <c r="C744" s="72"/>
      <c r="D744" s="40"/>
      <c r="E744" s="73"/>
      <c r="F744" s="74" t="str">
        <f>IF(SUMIF(ENTRADAS!$D:$D,$C744,ENTRADAS!$G:$G)-SUMIF(SAIDAS!$D:$D,$C744,SAIDAS!$G:$G)=0,"",(SUMIF(ENTRADAS!$D:$D,$C744,ENTRADAS!$G:$G)-SUMIF(SAIDAS!$D:$D,$C744,SAIDAS!$G:$G)))</f>
        <v/>
      </c>
      <c r="G744" s="75" t="str">
        <f>IFERROR(SUMIF(ENTRADAS!$D:$D,$C744,ENTRADAS!$I:$I)/SUMIF(ENTRADAS!$D:$D,$C744,ENTRADAS!$G:$G),"")</f>
        <v/>
      </c>
      <c r="H744" s="75" t="str">
        <f>IFERROR(SUMIF(SAIDAS!$D:$D,$C744,SAIDAS!$I:$I)/SUMIF(SAIDAS!$D:$D,$C744,SAIDAS!$G:$G),"")</f>
        <v/>
      </c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ht="24.75" customHeight="1">
      <c r="A745" s="39"/>
      <c r="B745" s="40"/>
      <c r="C745" s="72"/>
      <c r="D745" s="40"/>
      <c r="E745" s="73"/>
      <c r="F745" s="74" t="str">
        <f>IF(SUMIF(ENTRADAS!$D:$D,$C745,ENTRADAS!$G:$G)-SUMIF(SAIDAS!$D:$D,$C745,SAIDAS!$G:$G)=0,"",(SUMIF(ENTRADAS!$D:$D,$C745,ENTRADAS!$G:$G)-SUMIF(SAIDAS!$D:$D,$C745,SAIDAS!$G:$G)))</f>
        <v/>
      </c>
      <c r="G745" s="75" t="str">
        <f>IFERROR(SUMIF(ENTRADAS!$D:$D,$C745,ENTRADAS!$I:$I)/SUMIF(ENTRADAS!$D:$D,$C745,ENTRADAS!$G:$G),"")</f>
        <v/>
      </c>
      <c r="H745" s="75" t="str">
        <f>IFERROR(SUMIF(SAIDAS!$D:$D,$C745,SAIDAS!$I:$I)/SUMIF(SAIDAS!$D:$D,$C745,SAIDAS!$G:$G),"")</f>
        <v/>
      </c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ht="24.75" customHeight="1">
      <c r="A746" s="39"/>
      <c r="B746" s="40"/>
      <c r="C746" s="72"/>
      <c r="D746" s="40"/>
      <c r="E746" s="73"/>
      <c r="F746" s="74" t="str">
        <f>IF(SUMIF(ENTRADAS!$D:$D,$C746,ENTRADAS!$G:$G)-SUMIF(SAIDAS!$D:$D,$C746,SAIDAS!$G:$G)=0,"",(SUMIF(ENTRADAS!$D:$D,$C746,ENTRADAS!$G:$G)-SUMIF(SAIDAS!$D:$D,$C746,SAIDAS!$G:$G)))</f>
        <v/>
      </c>
      <c r="G746" s="75" t="str">
        <f>IFERROR(SUMIF(ENTRADAS!$D:$D,$C746,ENTRADAS!$I:$I)/SUMIF(ENTRADAS!$D:$D,$C746,ENTRADAS!$G:$G),"")</f>
        <v/>
      </c>
      <c r="H746" s="75" t="str">
        <f>IFERROR(SUMIF(SAIDAS!$D:$D,$C746,SAIDAS!$I:$I)/SUMIF(SAIDAS!$D:$D,$C746,SAIDAS!$G:$G),"")</f>
        <v/>
      </c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ht="24.75" customHeight="1">
      <c r="A747" s="39"/>
      <c r="B747" s="40"/>
      <c r="C747" s="72"/>
      <c r="D747" s="40"/>
      <c r="E747" s="73"/>
      <c r="F747" s="74" t="str">
        <f>IF(SUMIF(ENTRADAS!$D:$D,$C747,ENTRADAS!$G:$G)-SUMIF(SAIDAS!$D:$D,$C747,SAIDAS!$G:$G)=0,"",(SUMIF(ENTRADAS!$D:$D,$C747,ENTRADAS!$G:$G)-SUMIF(SAIDAS!$D:$D,$C747,SAIDAS!$G:$G)))</f>
        <v/>
      </c>
      <c r="G747" s="75" t="str">
        <f>IFERROR(SUMIF(ENTRADAS!$D:$D,$C747,ENTRADAS!$I:$I)/SUMIF(ENTRADAS!$D:$D,$C747,ENTRADAS!$G:$G),"")</f>
        <v/>
      </c>
      <c r="H747" s="75" t="str">
        <f>IFERROR(SUMIF(SAIDAS!$D:$D,$C747,SAIDAS!$I:$I)/SUMIF(SAIDAS!$D:$D,$C747,SAIDAS!$G:$G),"")</f>
        <v/>
      </c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ht="24.75" customHeight="1">
      <c r="A748" s="39"/>
      <c r="B748" s="40"/>
      <c r="C748" s="72"/>
      <c r="D748" s="40"/>
      <c r="E748" s="73"/>
      <c r="F748" s="74" t="str">
        <f>IF(SUMIF(ENTRADAS!$D:$D,$C748,ENTRADAS!$G:$G)-SUMIF(SAIDAS!$D:$D,$C748,SAIDAS!$G:$G)=0,"",(SUMIF(ENTRADAS!$D:$D,$C748,ENTRADAS!$G:$G)-SUMIF(SAIDAS!$D:$D,$C748,SAIDAS!$G:$G)))</f>
        <v/>
      </c>
      <c r="G748" s="75" t="str">
        <f>IFERROR(SUMIF(ENTRADAS!$D:$D,$C748,ENTRADAS!$I:$I)/SUMIF(ENTRADAS!$D:$D,$C748,ENTRADAS!$G:$G),"")</f>
        <v/>
      </c>
      <c r="H748" s="75" t="str">
        <f>IFERROR(SUMIF(SAIDAS!$D:$D,$C748,SAIDAS!$I:$I)/SUMIF(SAIDAS!$D:$D,$C748,SAIDAS!$G:$G),"")</f>
        <v/>
      </c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ht="24.75" customHeight="1">
      <c r="A749" s="39"/>
      <c r="B749" s="40"/>
      <c r="C749" s="72"/>
      <c r="D749" s="40"/>
      <c r="E749" s="73"/>
      <c r="F749" s="74" t="str">
        <f>IF(SUMIF(ENTRADAS!$D:$D,$C749,ENTRADAS!$G:$G)-SUMIF(SAIDAS!$D:$D,$C749,SAIDAS!$G:$G)=0,"",(SUMIF(ENTRADAS!$D:$D,$C749,ENTRADAS!$G:$G)-SUMIF(SAIDAS!$D:$D,$C749,SAIDAS!$G:$G)))</f>
        <v/>
      </c>
      <c r="G749" s="75" t="str">
        <f>IFERROR(SUMIF(ENTRADAS!$D:$D,$C749,ENTRADAS!$I:$I)/SUMIF(ENTRADAS!$D:$D,$C749,ENTRADAS!$G:$G),"")</f>
        <v/>
      </c>
      <c r="H749" s="75" t="str">
        <f>IFERROR(SUMIF(SAIDAS!$D:$D,$C749,SAIDAS!$I:$I)/SUMIF(SAIDAS!$D:$D,$C749,SAIDAS!$G:$G),"")</f>
        <v/>
      </c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ht="24.75" customHeight="1">
      <c r="A750" s="39"/>
      <c r="B750" s="40"/>
      <c r="C750" s="72"/>
      <c r="D750" s="40"/>
      <c r="E750" s="73"/>
      <c r="F750" s="74" t="str">
        <f>IF(SUMIF(ENTRADAS!$D:$D,$C750,ENTRADAS!$G:$G)-SUMIF(SAIDAS!$D:$D,$C750,SAIDAS!$G:$G)=0,"",(SUMIF(ENTRADAS!$D:$D,$C750,ENTRADAS!$G:$G)-SUMIF(SAIDAS!$D:$D,$C750,SAIDAS!$G:$G)))</f>
        <v/>
      </c>
      <c r="G750" s="75" t="str">
        <f>IFERROR(SUMIF(ENTRADAS!$D:$D,$C750,ENTRADAS!$I:$I)/SUMIF(ENTRADAS!$D:$D,$C750,ENTRADAS!$G:$G),"")</f>
        <v/>
      </c>
      <c r="H750" s="75" t="str">
        <f>IFERROR(SUMIF(SAIDAS!$D:$D,$C750,SAIDAS!$I:$I)/SUMIF(SAIDAS!$D:$D,$C750,SAIDAS!$G:$G),"")</f>
        <v/>
      </c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ht="24.75" customHeight="1">
      <c r="A751" s="39"/>
      <c r="B751" s="40"/>
      <c r="C751" s="72"/>
      <c r="D751" s="40"/>
      <c r="E751" s="73"/>
      <c r="F751" s="74" t="str">
        <f>IF(SUMIF(ENTRADAS!$D:$D,$C751,ENTRADAS!$G:$G)-SUMIF(SAIDAS!$D:$D,$C751,SAIDAS!$G:$G)=0,"",(SUMIF(ENTRADAS!$D:$D,$C751,ENTRADAS!$G:$G)-SUMIF(SAIDAS!$D:$D,$C751,SAIDAS!$G:$G)))</f>
        <v/>
      </c>
      <c r="G751" s="75" t="str">
        <f>IFERROR(SUMIF(ENTRADAS!$D:$D,$C751,ENTRADAS!$I:$I)/SUMIF(ENTRADAS!$D:$D,$C751,ENTRADAS!$G:$G),"")</f>
        <v/>
      </c>
      <c r="H751" s="75" t="str">
        <f>IFERROR(SUMIF(SAIDAS!$D:$D,$C751,SAIDAS!$I:$I)/SUMIF(SAIDAS!$D:$D,$C751,SAIDAS!$G:$G),"")</f>
        <v/>
      </c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ht="24.75" customHeight="1">
      <c r="A752" s="39"/>
      <c r="B752" s="40"/>
      <c r="C752" s="72"/>
      <c r="D752" s="40"/>
      <c r="E752" s="73"/>
      <c r="F752" s="74" t="str">
        <f>IF(SUMIF(ENTRADAS!$D:$D,$C752,ENTRADAS!$G:$G)-SUMIF(SAIDAS!$D:$D,$C752,SAIDAS!$G:$G)=0,"",(SUMIF(ENTRADAS!$D:$D,$C752,ENTRADAS!$G:$G)-SUMIF(SAIDAS!$D:$D,$C752,SAIDAS!$G:$G)))</f>
        <v/>
      </c>
      <c r="G752" s="75" t="str">
        <f>IFERROR(SUMIF(ENTRADAS!$D:$D,$C752,ENTRADAS!$I:$I)/SUMIF(ENTRADAS!$D:$D,$C752,ENTRADAS!$G:$G),"")</f>
        <v/>
      </c>
      <c r="H752" s="75" t="str">
        <f>IFERROR(SUMIF(SAIDAS!$D:$D,$C752,SAIDAS!$I:$I)/SUMIF(SAIDAS!$D:$D,$C752,SAIDAS!$G:$G),"")</f>
        <v/>
      </c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ht="24.75" customHeight="1">
      <c r="A753" s="39"/>
      <c r="B753" s="40"/>
      <c r="C753" s="72"/>
      <c r="D753" s="40"/>
      <c r="E753" s="73"/>
      <c r="F753" s="74" t="str">
        <f>IF(SUMIF(ENTRADAS!$D:$D,$C753,ENTRADAS!$G:$G)-SUMIF(SAIDAS!$D:$D,$C753,SAIDAS!$G:$G)=0,"",(SUMIF(ENTRADAS!$D:$D,$C753,ENTRADAS!$G:$G)-SUMIF(SAIDAS!$D:$D,$C753,SAIDAS!$G:$G)))</f>
        <v/>
      </c>
      <c r="G753" s="75" t="str">
        <f>IFERROR(SUMIF(ENTRADAS!$D:$D,$C753,ENTRADAS!$I:$I)/SUMIF(ENTRADAS!$D:$D,$C753,ENTRADAS!$G:$G),"")</f>
        <v/>
      </c>
      <c r="H753" s="75" t="str">
        <f>IFERROR(SUMIF(SAIDAS!$D:$D,$C753,SAIDAS!$I:$I)/SUMIF(SAIDAS!$D:$D,$C753,SAIDAS!$G:$G),"")</f>
        <v/>
      </c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ht="24.75" customHeight="1">
      <c r="A754" s="39"/>
      <c r="B754" s="40"/>
      <c r="C754" s="72"/>
      <c r="D754" s="40"/>
      <c r="E754" s="73"/>
      <c r="F754" s="74" t="str">
        <f>IF(SUMIF(ENTRADAS!$D:$D,$C754,ENTRADAS!$G:$G)-SUMIF(SAIDAS!$D:$D,$C754,SAIDAS!$G:$G)=0,"",(SUMIF(ENTRADAS!$D:$D,$C754,ENTRADAS!$G:$G)-SUMIF(SAIDAS!$D:$D,$C754,SAIDAS!$G:$G)))</f>
        <v/>
      </c>
      <c r="G754" s="75" t="str">
        <f>IFERROR(SUMIF(ENTRADAS!$D:$D,$C754,ENTRADAS!$I:$I)/SUMIF(ENTRADAS!$D:$D,$C754,ENTRADAS!$G:$G),"")</f>
        <v/>
      </c>
      <c r="H754" s="75" t="str">
        <f>IFERROR(SUMIF(SAIDAS!$D:$D,$C754,SAIDAS!$I:$I)/SUMIF(SAIDAS!$D:$D,$C754,SAIDAS!$G:$G),"")</f>
        <v/>
      </c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ht="24.75" customHeight="1">
      <c r="A755" s="39"/>
      <c r="B755" s="40"/>
      <c r="C755" s="72"/>
      <c r="D755" s="40"/>
      <c r="E755" s="73"/>
      <c r="F755" s="74" t="str">
        <f>IF(SUMIF(ENTRADAS!$D:$D,$C755,ENTRADAS!$G:$G)-SUMIF(SAIDAS!$D:$D,$C755,SAIDAS!$G:$G)=0,"",(SUMIF(ENTRADAS!$D:$D,$C755,ENTRADAS!$G:$G)-SUMIF(SAIDAS!$D:$D,$C755,SAIDAS!$G:$G)))</f>
        <v/>
      </c>
      <c r="G755" s="75" t="str">
        <f>IFERROR(SUMIF(ENTRADAS!$D:$D,$C755,ENTRADAS!$I:$I)/SUMIF(ENTRADAS!$D:$D,$C755,ENTRADAS!$G:$G),"")</f>
        <v/>
      </c>
      <c r="H755" s="75" t="str">
        <f>IFERROR(SUMIF(SAIDAS!$D:$D,$C755,SAIDAS!$I:$I)/SUMIF(SAIDAS!$D:$D,$C755,SAIDAS!$G:$G),"")</f>
        <v/>
      </c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ht="24.75" customHeight="1">
      <c r="A756" s="39"/>
      <c r="B756" s="40"/>
      <c r="C756" s="72"/>
      <c r="D756" s="40"/>
      <c r="E756" s="73"/>
      <c r="F756" s="74" t="str">
        <f>IF(SUMIF(ENTRADAS!$D:$D,$C756,ENTRADAS!$G:$G)-SUMIF(SAIDAS!$D:$D,$C756,SAIDAS!$G:$G)=0,"",(SUMIF(ENTRADAS!$D:$D,$C756,ENTRADAS!$G:$G)-SUMIF(SAIDAS!$D:$D,$C756,SAIDAS!$G:$G)))</f>
        <v/>
      </c>
      <c r="G756" s="75" t="str">
        <f>IFERROR(SUMIF(ENTRADAS!$D:$D,$C756,ENTRADAS!$I:$I)/SUMIF(ENTRADAS!$D:$D,$C756,ENTRADAS!$G:$G),"")</f>
        <v/>
      </c>
      <c r="H756" s="75" t="str">
        <f>IFERROR(SUMIF(SAIDAS!$D:$D,$C756,SAIDAS!$I:$I)/SUMIF(SAIDAS!$D:$D,$C756,SAIDAS!$G:$G),"")</f>
        <v/>
      </c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ht="24.75" customHeight="1">
      <c r="A757" s="39"/>
      <c r="B757" s="40"/>
      <c r="C757" s="72"/>
      <c r="D757" s="40"/>
      <c r="E757" s="73"/>
      <c r="F757" s="74" t="str">
        <f>IF(SUMIF(ENTRADAS!$D:$D,$C757,ENTRADAS!$G:$G)-SUMIF(SAIDAS!$D:$D,$C757,SAIDAS!$G:$G)=0,"",(SUMIF(ENTRADAS!$D:$D,$C757,ENTRADAS!$G:$G)-SUMIF(SAIDAS!$D:$D,$C757,SAIDAS!$G:$G)))</f>
        <v/>
      </c>
      <c r="G757" s="75" t="str">
        <f>IFERROR(SUMIF(ENTRADAS!$D:$D,$C757,ENTRADAS!$I:$I)/SUMIF(ENTRADAS!$D:$D,$C757,ENTRADAS!$G:$G),"")</f>
        <v/>
      </c>
      <c r="H757" s="75" t="str">
        <f>IFERROR(SUMIF(SAIDAS!$D:$D,$C757,SAIDAS!$I:$I)/SUMIF(SAIDAS!$D:$D,$C757,SAIDAS!$G:$G),"")</f>
        <v/>
      </c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ht="24.75" customHeight="1">
      <c r="A758" s="39"/>
      <c r="B758" s="40"/>
      <c r="C758" s="72"/>
      <c r="D758" s="40"/>
      <c r="E758" s="73"/>
      <c r="F758" s="74" t="str">
        <f>IF(SUMIF(ENTRADAS!$D:$D,$C758,ENTRADAS!$G:$G)-SUMIF(SAIDAS!$D:$D,$C758,SAIDAS!$G:$G)=0,"",(SUMIF(ENTRADAS!$D:$D,$C758,ENTRADAS!$G:$G)-SUMIF(SAIDAS!$D:$D,$C758,SAIDAS!$G:$G)))</f>
        <v/>
      </c>
      <c r="G758" s="75" t="str">
        <f>IFERROR(SUMIF(ENTRADAS!$D:$D,$C758,ENTRADAS!$I:$I)/SUMIF(ENTRADAS!$D:$D,$C758,ENTRADAS!$G:$G),"")</f>
        <v/>
      </c>
      <c r="H758" s="75" t="str">
        <f>IFERROR(SUMIF(SAIDAS!$D:$D,$C758,SAIDAS!$I:$I)/SUMIF(SAIDAS!$D:$D,$C758,SAIDAS!$G:$G),"")</f>
        <v/>
      </c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ht="24.75" customHeight="1">
      <c r="A759" s="39"/>
      <c r="B759" s="40"/>
      <c r="C759" s="72"/>
      <c r="D759" s="40"/>
      <c r="E759" s="73"/>
      <c r="F759" s="74" t="str">
        <f>IF(SUMIF(ENTRADAS!$D:$D,$C759,ENTRADAS!$G:$G)-SUMIF(SAIDAS!$D:$D,$C759,SAIDAS!$G:$G)=0,"",(SUMIF(ENTRADAS!$D:$D,$C759,ENTRADAS!$G:$G)-SUMIF(SAIDAS!$D:$D,$C759,SAIDAS!$G:$G)))</f>
        <v/>
      </c>
      <c r="G759" s="75" t="str">
        <f>IFERROR(SUMIF(ENTRADAS!$D:$D,$C759,ENTRADAS!$I:$I)/SUMIF(ENTRADAS!$D:$D,$C759,ENTRADAS!$G:$G),"")</f>
        <v/>
      </c>
      <c r="H759" s="75" t="str">
        <f>IFERROR(SUMIF(SAIDAS!$D:$D,$C759,SAIDAS!$I:$I)/SUMIF(SAIDAS!$D:$D,$C759,SAIDAS!$G:$G),"")</f>
        <v/>
      </c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ht="24.75" customHeight="1">
      <c r="A760" s="39"/>
      <c r="B760" s="40"/>
      <c r="C760" s="72"/>
      <c r="D760" s="40"/>
      <c r="E760" s="73"/>
      <c r="F760" s="74" t="str">
        <f>IF(SUMIF(ENTRADAS!$D:$D,$C760,ENTRADAS!$G:$G)-SUMIF(SAIDAS!$D:$D,$C760,SAIDAS!$G:$G)=0,"",(SUMIF(ENTRADAS!$D:$D,$C760,ENTRADAS!$G:$G)-SUMIF(SAIDAS!$D:$D,$C760,SAIDAS!$G:$G)))</f>
        <v/>
      </c>
      <c r="G760" s="75" t="str">
        <f>IFERROR(SUMIF(ENTRADAS!$D:$D,$C760,ENTRADAS!$I:$I)/SUMIF(ENTRADAS!$D:$D,$C760,ENTRADAS!$G:$G),"")</f>
        <v/>
      </c>
      <c r="H760" s="75" t="str">
        <f>IFERROR(SUMIF(SAIDAS!$D:$D,$C760,SAIDAS!$I:$I)/SUMIF(SAIDAS!$D:$D,$C760,SAIDAS!$G:$G),"")</f>
        <v/>
      </c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ht="24.75" customHeight="1">
      <c r="A761" s="39"/>
      <c r="B761" s="40"/>
      <c r="C761" s="72"/>
      <c r="D761" s="40"/>
      <c r="E761" s="73"/>
      <c r="F761" s="74" t="str">
        <f>IF(SUMIF(ENTRADAS!$D:$D,$C761,ENTRADAS!$G:$G)-SUMIF(SAIDAS!$D:$D,$C761,SAIDAS!$G:$G)=0,"",(SUMIF(ENTRADAS!$D:$D,$C761,ENTRADAS!$G:$G)-SUMIF(SAIDAS!$D:$D,$C761,SAIDAS!$G:$G)))</f>
        <v/>
      </c>
      <c r="G761" s="75" t="str">
        <f>IFERROR(SUMIF(ENTRADAS!$D:$D,$C761,ENTRADAS!$I:$I)/SUMIF(ENTRADAS!$D:$D,$C761,ENTRADAS!$G:$G),"")</f>
        <v/>
      </c>
      <c r="H761" s="75" t="str">
        <f>IFERROR(SUMIF(SAIDAS!$D:$D,$C761,SAIDAS!$I:$I)/SUMIF(SAIDAS!$D:$D,$C761,SAIDAS!$G:$G),"")</f>
        <v/>
      </c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ht="24.75" customHeight="1">
      <c r="A762" s="39"/>
      <c r="B762" s="40"/>
      <c r="C762" s="72"/>
      <c r="D762" s="40"/>
      <c r="E762" s="73"/>
      <c r="F762" s="74" t="str">
        <f>IF(SUMIF(ENTRADAS!$D:$D,$C762,ENTRADAS!$G:$G)-SUMIF(SAIDAS!$D:$D,$C762,SAIDAS!$G:$G)=0,"",(SUMIF(ENTRADAS!$D:$D,$C762,ENTRADAS!$G:$G)-SUMIF(SAIDAS!$D:$D,$C762,SAIDAS!$G:$G)))</f>
        <v/>
      </c>
      <c r="G762" s="75" t="str">
        <f>IFERROR(SUMIF(ENTRADAS!$D:$D,$C762,ENTRADAS!$I:$I)/SUMIF(ENTRADAS!$D:$D,$C762,ENTRADAS!$G:$G),"")</f>
        <v/>
      </c>
      <c r="H762" s="75" t="str">
        <f>IFERROR(SUMIF(SAIDAS!$D:$D,$C762,SAIDAS!$I:$I)/SUMIF(SAIDAS!$D:$D,$C762,SAIDAS!$G:$G),"")</f>
        <v/>
      </c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ht="24.75" customHeight="1">
      <c r="A763" s="39"/>
      <c r="B763" s="40"/>
      <c r="C763" s="72"/>
      <c r="D763" s="40"/>
      <c r="E763" s="73"/>
      <c r="F763" s="74" t="str">
        <f>IF(SUMIF(ENTRADAS!$D:$D,$C763,ENTRADAS!$G:$G)-SUMIF(SAIDAS!$D:$D,$C763,SAIDAS!$G:$G)=0,"",(SUMIF(ENTRADAS!$D:$D,$C763,ENTRADAS!$G:$G)-SUMIF(SAIDAS!$D:$D,$C763,SAIDAS!$G:$G)))</f>
        <v/>
      </c>
      <c r="G763" s="75" t="str">
        <f>IFERROR(SUMIF(ENTRADAS!$D:$D,$C763,ENTRADAS!$I:$I)/SUMIF(ENTRADAS!$D:$D,$C763,ENTRADAS!$G:$G),"")</f>
        <v/>
      </c>
      <c r="H763" s="75" t="str">
        <f>IFERROR(SUMIF(SAIDAS!$D:$D,$C763,SAIDAS!$I:$I)/SUMIF(SAIDAS!$D:$D,$C763,SAIDAS!$G:$G),"")</f>
        <v/>
      </c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ht="24.75" customHeight="1">
      <c r="A764" s="39"/>
      <c r="B764" s="40"/>
      <c r="C764" s="72"/>
      <c r="D764" s="40"/>
      <c r="E764" s="73"/>
      <c r="F764" s="74" t="str">
        <f>IF(SUMIF(ENTRADAS!$D:$D,$C764,ENTRADAS!$G:$G)-SUMIF(SAIDAS!$D:$D,$C764,SAIDAS!$G:$G)=0,"",(SUMIF(ENTRADAS!$D:$D,$C764,ENTRADAS!$G:$G)-SUMIF(SAIDAS!$D:$D,$C764,SAIDAS!$G:$G)))</f>
        <v/>
      </c>
      <c r="G764" s="75" t="str">
        <f>IFERROR(SUMIF(ENTRADAS!$D:$D,$C764,ENTRADAS!$I:$I)/SUMIF(ENTRADAS!$D:$D,$C764,ENTRADAS!$G:$G),"")</f>
        <v/>
      </c>
      <c r="H764" s="75" t="str">
        <f>IFERROR(SUMIF(SAIDAS!$D:$D,$C764,SAIDAS!$I:$I)/SUMIF(SAIDAS!$D:$D,$C764,SAIDAS!$G:$G),"")</f>
        <v/>
      </c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ht="24.75" customHeight="1">
      <c r="A765" s="39"/>
      <c r="B765" s="40"/>
      <c r="C765" s="72"/>
      <c r="D765" s="40"/>
      <c r="E765" s="73"/>
      <c r="F765" s="74" t="str">
        <f>IF(SUMIF(ENTRADAS!$D:$D,$C765,ENTRADAS!$G:$G)-SUMIF(SAIDAS!$D:$D,$C765,SAIDAS!$G:$G)=0,"",(SUMIF(ENTRADAS!$D:$D,$C765,ENTRADAS!$G:$G)-SUMIF(SAIDAS!$D:$D,$C765,SAIDAS!$G:$G)))</f>
        <v/>
      </c>
      <c r="G765" s="75" t="str">
        <f>IFERROR(SUMIF(ENTRADAS!$D:$D,$C765,ENTRADAS!$I:$I)/SUMIF(ENTRADAS!$D:$D,$C765,ENTRADAS!$G:$G),"")</f>
        <v/>
      </c>
      <c r="H765" s="75" t="str">
        <f>IFERROR(SUMIF(SAIDAS!$D:$D,$C765,SAIDAS!$I:$I)/SUMIF(SAIDAS!$D:$D,$C765,SAIDAS!$G:$G),"")</f>
        <v/>
      </c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ht="24.75" customHeight="1">
      <c r="A766" s="39"/>
      <c r="B766" s="40"/>
      <c r="C766" s="72"/>
      <c r="D766" s="40"/>
      <c r="E766" s="73"/>
      <c r="F766" s="74" t="str">
        <f>IF(SUMIF(ENTRADAS!$D:$D,$C766,ENTRADAS!$G:$G)-SUMIF(SAIDAS!$D:$D,$C766,SAIDAS!$G:$G)=0,"",(SUMIF(ENTRADAS!$D:$D,$C766,ENTRADAS!$G:$G)-SUMIF(SAIDAS!$D:$D,$C766,SAIDAS!$G:$G)))</f>
        <v/>
      </c>
      <c r="G766" s="75" t="str">
        <f>IFERROR(SUMIF(ENTRADAS!$D:$D,$C766,ENTRADAS!$I:$I)/SUMIF(ENTRADAS!$D:$D,$C766,ENTRADAS!$G:$G),"")</f>
        <v/>
      </c>
      <c r="H766" s="75" t="str">
        <f>IFERROR(SUMIF(SAIDAS!$D:$D,$C766,SAIDAS!$I:$I)/SUMIF(SAIDAS!$D:$D,$C766,SAIDAS!$G:$G),"")</f>
        <v/>
      </c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ht="24.75" customHeight="1">
      <c r="A767" s="39"/>
      <c r="B767" s="40"/>
      <c r="C767" s="72"/>
      <c r="D767" s="40"/>
      <c r="E767" s="73"/>
      <c r="F767" s="74" t="str">
        <f>IF(SUMIF(ENTRADAS!$D:$D,$C767,ENTRADAS!$G:$G)-SUMIF(SAIDAS!$D:$D,$C767,SAIDAS!$G:$G)=0,"",(SUMIF(ENTRADAS!$D:$D,$C767,ENTRADAS!$G:$G)-SUMIF(SAIDAS!$D:$D,$C767,SAIDAS!$G:$G)))</f>
        <v/>
      </c>
      <c r="G767" s="75" t="str">
        <f>IFERROR(SUMIF(ENTRADAS!$D:$D,$C767,ENTRADAS!$I:$I)/SUMIF(ENTRADAS!$D:$D,$C767,ENTRADAS!$G:$G),"")</f>
        <v/>
      </c>
      <c r="H767" s="75" t="str">
        <f>IFERROR(SUMIF(SAIDAS!$D:$D,$C767,SAIDAS!$I:$I)/SUMIF(SAIDAS!$D:$D,$C767,SAIDAS!$G:$G),"")</f>
        <v/>
      </c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ht="24.75" customHeight="1">
      <c r="A768" s="39"/>
      <c r="B768" s="40"/>
      <c r="C768" s="72"/>
      <c r="D768" s="40"/>
      <c r="E768" s="73"/>
      <c r="F768" s="74" t="str">
        <f>IF(SUMIF(ENTRADAS!$D:$D,$C768,ENTRADAS!$G:$G)-SUMIF(SAIDAS!$D:$D,$C768,SAIDAS!$G:$G)=0,"",(SUMIF(ENTRADAS!$D:$D,$C768,ENTRADAS!$G:$G)-SUMIF(SAIDAS!$D:$D,$C768,SAIDAS!$G:$G)))</f>
        <v/>
      </c>
      <c r="G768" s="75" t="str">
        <f>IFERROR(SUMIF(ENTRADAS!$D:$D,$C768,ENTRADAS!$I:$I)/SUMIF(ENTRADAS!$D:$D,$C768,ENTRADAS!$G:$G),"")</f>
        <v/>
      </c>
      <c r="H768" s="75" t="str">
        <f>IFERROR(SUMIF(SAIDAS!$D:$D,$C768,SAIDAS!$I:$I)/SUMIF(SAIDAS!$D:$D,$C768,SAIDAS!$G:$G),"")</f>
        <v/>
      </c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ht="24.75" customHeight="1">
      <c r="A769" s="39"/>
      <c r="B769" s="40"/>
      <c r="C769" s="72"/>
      <c r="D769" s="40"/>
      <c r="E769" s="73"/>
      <c r="F769" s="74" t="str">
        <f>IF(SUMIF(ENTRADAS!$D:$D,$C769,ENTRADAS!$G:$G)-SUMIF(SAIDAS!$D:$D,$C769,SAIDAS!$G:$G)=0,"",(SUMIF(ENTRADAS!$D:$D,$C769,ENTRADAS!$G:$G)-SUMIF(SAIDAS!$D:$D,$C769,SAIDAS!$G:$G)))</f>
        <v/>
      </c>
      <c r="G769" s="75" t="str">
        <f>IFERROR(SUMIF(ENTRADAS!$D:$D,$C769,ENTRADAS!$I:$I)/SUMIF(ENTRADAS!$D:$D,$C769,ENTRADAS!$G:$G),"")</f>
        <v/>
      </c>
      <c r="H769" s="75" t="str">
        <f>IFERROR(SUMIF(SAIDAS!$D:$D,$C769,SAIDAS!$I:$I)/SUMIF(SAIDAS!$D:$D,$C769,SAIDAS!$G:$G),"")</f>
        <v/>
      </c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ht="24.75" customHeight="1">
      <c r="A770" s="39"/>
      <c r="B770" s="40"/>
      <c r="C770" s="72"/>
      <c r="D770" s="40"/>
      <c r="E770" s="73"/>
      <c r="F770" s="74" t="str">
        <f>IF(SUMIF(ENTRADAS!$D:$D,$C770,ENTRADAS!$G:$G)-SUMIF(SAIDAS!$D:$D,$C770,SAIDAS!$G:$G)=0,"",(SUMIF(ENTRADAS!$D:$D,$C770,ENTRADAS!$G:$G)-SUMIF(SAIDAS!$D:$D,$C770,SAIDAS!$G:$G)))</f>
        <v/>
      </c>
      <c r="G770" s="75" t="str">
        <f>IFERROR(SUMIF(ENTRADAS!$D:$D,$C770,ENTRADAS!$I:$I)/SUMIF(ENTRADAS!$D:$D,$C770,ENTRADAS!$G:$G),"")</f>
        <v/>
      </c>
      <c r="H770" s="75" t="str">
        <f>IFERROR(SUMIF(SAIDAS!$D:$D,$C770,SAIDAS!$I:$I)/SUMIF(SAIDAS!$D:$D,$C770,SAIDAS!$G:$G),"")</f>
        <v/>
      </c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ht="24.75" customHeight="1">
      <c r="A771" s="39"/>
      <c r="B771" s="40"/>
      <c r="C771" s="72"/>
      <c r="D771" s="40"/>
      <c r="E771" s="73"/>
      <c r="F771" s="74" t="str">
        <f>IF(SUMIF(ENTRADAS!$D:$D,$C771,ENTRADAS!$G:$G)-SUMIF(SAIDAS!$D:$D,$C771,SAIDAS!$G:$G)=0,"",(SUMIF(ENTRADAS!$D:$D,$C771,ENTRADAS!$G:$G)-SUMIF(SAIDAS!$D:$D,$C771,SAIDAS!$G:$G)))</f>
        <v/>
      </c>
      <c r="G771" s="75" t="str">
        <f>IFERROR(SUMIF(ENTRADAS!$D:$D,$C771,ENTRADAS!$I:$I)/SUMIF(ENTRADAS!$D:$D,$C771,ENTRADAS!$G:$G),"")</f>
        <v/>
      </c>
      <c r="H771" s="75" t="str">
        <f>IFERROR(SUMIF(SAIDAS!$D:$D,$C771,SAIDAS!$I:$I)/SUMIF(SAIDAS!$D:$D,$C771,SAIDAS!$G:$G),"")</f>
        <v/>
      </c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ht="24.75" customHeight="1">
      <c r="A772" s="39"/>
      <c r="B772" s="40"/>
      <c r="C772" s="72"/>
      <c r="D772" s="40"/>
      <c r="E772" s="73"/>
      <c r="F772" s="74" t="str">
        <f>IF(SUMIF(ENTRADAS!$D:$D,$C772,ENTRADAS!$G:$G)-SUMIF(SAIDAS!$D:$D,$C772,SAIDAS!$G:$G)=0,"",(SUMIF(ENTRADAS!$D:$D,$C772,ENTRADAS!$G:$G)-SUMIF(SAIDAS!$D:$D,$C772,SAIDAS!$G:$G)))</f>
        <v/>
      </c>
      <c r="G772" s="75" t="str">
        <f>IFERROR(SUMIF(ENTRADAS!$D:$D,$C772,ENTRADAS!$I:$I)/SUMIF(ENTRADAS!$D:$D,$C772,ENTRADAS!$G:$G),"")</f>
        <v/>
      </c>
      <c r="H772" s="75" t="str">
        <f>IFERROR(SUMIF(SAIDAS!$D:$D,$C772,SAIDAS!$I:$I)/SUMIF(SAIDAS!$D:$D,$C772,SAIDAS!$G:$G),"")</f>
        <v/>
      </c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ht="24.75" customHeight="1">
      <c r="A773" s="39"/>
      <c r="B773" s="40"/>
      <c r="C773" s="72"/>
      <c r="D773" s="40"/>
      <c r="E773" s="73"/>
      <c r="F773" s="74" t="str">
        <f>IF(SUMIF(ENTRADAS!$D:$D,$C773,ENTRADAS!$G:$G)-SUMIF(SAIDAS!$D:$D,$C773,SAIDAS!$G:$G)=0,"",(SUMIF(ENTRADAS!$D:$D,$C773,ENTRADAS!$G:$G)-SUMIF(SAIDAS!$D:$D,$C773,SAIDAS!$G:$G)))</f>
        <v/>
      </c>
      <c r="G773" s="75" t="str">
        <f>IFERROR(SUMIF(ENTRADAS!$D:$D,$C773,ENTRADAS!$I:$I)/SUMIF(ENTRADAS!$D:$D,$C773,ENTRADAS!$G:$G),"")</f>
        <v/>
      </c>
      <c r="H773" s="75" t="str">
        <f>IFERROR(SUMIF(SAIDAS!$D:$D,$C773,SAIDAS!$I:$I)/SUMIF(SAIDAS!$D:$D,$C773,SAIDAS!$G:$G),"")</f>
        <v/>
      </c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ht="24.75" customHeight="1">
      <c r="A774" s="39"/>
      <c r="B774" s="40"/>
      <c r="C774" s="72"/>
      <c r="D774" s="40"/>
      <c r="E774" s="73"/>
      <c r="F774" s="74" t="str">
        <f>IF(SUMIF(ENTRADAS!$D:$D,$C774,ENTRADAS!$G:$G)-SUMIF(SAIDAS!$D:$D,$C774,SAIDAS!$G:$G)=0,"",(SUMIF(ENTRADAS!$D:$D,$C774,ENTRADAS!$G:$G)-SUMIF(SAIDAS!$D:$D,$C774,SAIDAS!$G:$G)))</f>
        <v/>
      </c>
      <c r="G774" s="75" t="str">
        <f>IFERROR(SUMIF(ENTRADAS!$D:$D,$C774,ENTRADAS!$I:$I)/SUMIF(ENTRADAS!$D:$D,$C774,ENTRADAS!$G:$G),"")</f>
        <v/>
      </c>
      <c r="H774" s="75" t="str">
        <f>IFERROR(SUMIF(SAIDAS!$D:$D,$C774,SAIDAS!$I:$I)/SUMIF(SAIDAS!$D:$D,$C774,SAIDAS!$G:$G),"")</f>
        <v/>
      </c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ht="24.75" customHeight="1">
      <c r="A775" s="39"/>
      <c r="B775" s="40"/>
      <c r="C775" s="72"/>
      <c r="D775" s="40"/>
      <c r="E775" s="73"/>
      <c r="F775" s="74" t="str">
        <f>IF(SUMIF(ENTRADAS!$D:$D,$C775,ENTRADAS!$G:$G)-SUMIF(SAIDAS!$D:$D,$C775,SAIDAS!$G:$G)=0,"",(SUMIF(ENTRADAS!$D:$D,$C775,ENTRADAS!$G:$G)-SUMIF(SAIDAS!$D:$D,$C775,SAIDAS!$G:$G)))</f>
        <v/>
      </c>
      <c r="G775" s="75" t="str">
        <f>IFERROR(SUMIF(ENTRADAS!$D:$D,$C775,ENTRADAS!$I:$I)/SUMIF(ENTRADAS!$D:$D,$C775,ENTRADAS!$G:$G),"")</f>
        <v/>
      </c>
      <c r="H775" s="75" t="str">
        <f>IFERROR(SUMIF(SAIDAS!$D:$D,$C775,SAIDAS!$I:$I)/SUMIF(SAIDAS!$D:$D,$C775,SAIDAS!$G:$G),"")</f>
        <v/>
      </c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ht="24.75" customHeight="1">
      <c r="A776" s="39"/>
      <c r="B776" s="40"/>
      <c r="C776" s="72"/>
      <c r="D776" s="40"/>
      <c r="E776" s="73"/>
      <c r="F776" s="74" t="str">
        <f>IF(SUMIF(ENTRADAS!$D:$D,$C776,ENTRADAS!$G:$G)-SUMIF(SAIDAS!$D:$D,$C776,SAIDAS!$G:$G)=0,"",(SUMIF(ENTRADAS!$D:$D,$C776,ENTRADAS!$G:$G)-SUMIF(SAIDAS!$D:$D,$C776,SAIDAS!$G:$G)))</f>
        <v/>
      </c>
      <c r="G776" s="75" t="str">
        <f>IFERROR(SUMIF(ENTRADAS!$D:$D,$C776,ENTRADAS!$I:$I)/SUMIF(ENTRADAS!$D:$D,$C776,ENTRADAS!$G:$G),"")</f>
        <v/>
      </c>
      <c r="H776" s="75" t="str">
        <f>IFERROR(SUMIF(SAIDAS!$D:$D,$C776,SAIDAS!$I:$I)/SUMIF(SAIDAS!$D:$D,$C776,SAIDAS!$G:$G),"")</f>
        <v/>
      </c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ht="24.75" customHeight="1">
      <c r="A777" s="39"/>
      <c r="B777" s="40"/>
      <c r="C777" s="72"/>
      <c r="D777" s="40"/>
      <c r="E777" s="73"/>
      <c r="F777" s="74" t="str">
        <f>IF(SUMIF(ENTRADAS!$D:$D,$C777,ENTRADAS!$G:$G)-SUMIF(SAIDAS!$D:$D,$C777,SAIDAS!$G:$G)=0,"",(SUMIF(ENTRADAS!$D:$D,$C777,ENTRADAS!$G:$G)-SUMIF(SAIDAS!$D:$D,$C777,SAIDAS!$G:$G)))</f>
        <v/>
      </c>
      <c r="G777" s="75" t="str">
        <f>IFERROR(SUMIF(ENTRADAS!$D:$D,$C777,ENTRADAS!$I:$I)/SUMIF(ENTRADAS!$D:$D,$C777,ENTRADAS!$G:$G),"")</f>
        <v/>
      </c>
      <c r="H777" s="75" t="str">
        <f>IFERROR(SUMIF(SAIDAS!$D:$D,$C777,SAIDAS!$I:$I)/SUMIF(SAIDAS!$D:$D,$C777,SAIDAS!$G:$G),"")</f>
        <v/>
      </c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ht="24.75" customHeight="1">
      <c r="A778" s="39"/>
      <c r="B778" s="40"/>
      <c r="C778" s="72"/>
      <c r="D778" s="40"/>
      <c r="E778" s="73"/>
      <c r="F778" s="74" t="str">
        <f>IF(SUMIF(ENTRADAS!$D:$D,$C778,ENTRADAS!$G:$G)-SUMIF(SAIDAS!$D:$D,$C778,SAIDAS!$G:$G)=0,"",(SUMIF(ENTRADAS!$D:$D,$C778,ENTRADAS!$G:$G)-SUMIF(SAIDAS!$D:$D,$C778,SAIDAS!$G:$G)))</f>
        <v/>
      </c>
      <c r="G778" s="75" t="str">
        <f>IFERROR(SUMIF(ENTRADAS!$D:$D,$C778,ENTRADAS!$I:$I)/SUMIF(ENTRADAS!$D:$D,$C778,ENTRADAS!$G:$G),"")</f>
        <v/>
      </c>
      <c r="H778" s="75" t="str">
        <f>IFERROR(SUMIF(SAIDAS!$D:$D,$C778,SAIDAS!$I:$I)/SUMIF(SAIDAS!$D:$D,$C778,SAIDAS!$G:$G),"")</f>
        <v/>
      </c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ht="24.75" customHeight="1">
      <c r="A779" s="39"/>
      <c r="B779" s="40"/>
      <c r="C779" s="72"/>
      <c r="D779" s="40"/>
      <c r="E779" s="73"/>
      <c r="F779" s="74" t="str">
        <f>IF(SUMIF(ENTRADAS!$D:$D,$C779,ENTRADAS!$G:$G)-SUMIF(SAIDAS!$D:$D,$C779,SAIDAS!$G:$G)=0,"",(SUMIF(ENTRADAS!$D:$D,$C779,ENTRADAS!$G:$G)-SUMIF(SAIDAS!$D:$D,$C779,SAIDAS!$G:$G)))</f>
        <v/>
      </c>
      <c r="G779" s="75" t="str">
        <f>IFERROR(SUMIF(ENTRADAS!$D:$D,$C779,ENTRADAS!$I:$I)/SUMIF(ENTRADAS!$D:$D,$C779,ENTRADAS!$G:$G),"")</f>
        <v/>
      </c>
      <c r="H779" s="75" t="str">
        <f>IFERROR(SUMIF(SAIDAS!$D:$D,$C779,SAIDAS!$I:$I)/SUMIF(SAIDAS!$D:$D,$C779,SAIDAS!$G:$G),"")</f>
        <v/>
      </c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ht="24.75" customHeight="1">
      <c r="A780" s="39"/>
      <c r="B780" s="40"/>
      <c r="C780" s="72"/>
      <c r="D780" s="40"/>
      <c r="E780" s="73"/>
      <c r="F780" s="74" t="str">
        <f>IF(SUMIF(ENTRADAS!$D:$D,$C780,ENTRADAS!$G:$G)-SUMIF(SAIDAS!$D:$D,$C780,SAIDAS!$G:$G)=0,"",(SUMIF(ENTRADAS!$D:$D,$C780,ENTRADAS!$G:$G)-SUMIF(SAIDAS!$D:$D,$C780,SAIDAS!$G:$G)))</f>
        <v/>
      </c>
      <c r="G780" s="75" t="str">
        <f>IFERROR(SUMIF(ENTRADAS!$D:$D,$C780,ENTRADAS!$I:$I)/SUMIF(ENTRADAS!$D:$D,$C780,ENTRADAS!$G:$G),"")</f>
        <v/>
      </c>
      <c r="H780" s="75" t="str">
        <f>IFERROR(SUMIF(SAIDAS!$D:$D,$C780,SAIDAS!$I:$I)/SUMIF(SAIDAS!$D:$D,$C780,SAIDAS!$G:$G),"")</f>
        <v/>
      </c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ht="24.75" customHeight="1">
      <c r="A781" s="39"/>
      <c r="B781" s="40"/>
      <c r="C781" s="72"/>
      <c r="D781" s="40"/>
      <c r="E781" s="73"/>
      <c r="F781" s="74" t="str">
        <f>IF(SUMIF(ENTRADAS!$D:$D,$C781,ENTRADAS!$G:$G)-SUMIF(SAIDAS!$D:$D,$C781,SAIDAS!$G:$G)=0,"",(SUMIF(ENTRADAS!$D:$D,$C781,ENTRADAS!$G:$G)-SUMIF(SAIDAS!$D:$D,$C781,SAIDAS!$G:$G)))</f>
        <v/>
      </c>
      <c r="G781" s="75" t="str">
        <f>IFERROR(SUMIF(ENTRADAS!$D:$D,$C781,ENTRADAS!$I:$I)/SUMIF(ENTRADAS!$D:$D,$C781,ENTRADAS!$G:$G),"")</f>
        <v/>
      </c>
      <c r="H781" s="75" t="str">
        <f>IFERROR(SUMIF(SAIDAS!$D:$D,$C781,SAIDAS!$I:$I)/SUMIF(SAIDAS!$D:$D,$C781,SAIDAS!$G:$G),"")</f>
        <v/>
      </c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ht="24.75" customHeight="1">
      <c r="A782" s="39"/>
      <c r="B782" s="40"/>
      <c r="C782" s="72"/>
      <c r="D782" s="40"/>
      <c r="E782" s="73"/>
      <c r="F782" s="74" t="str">
        <f>IF(SUMIF(ENTRADAS!$D:$D,$C782,ENTRADAS!$G:$G)-SUMIF(SAIDAS!$D:$D,$C782,SAIDAS!$G:$G)=0,"",(SUMIF(ENTRADAS!$D:$D,$C782,ENTRADAS!$G:$G)-SUMIF(SAIDAS!$D:$D,$C782,SAIDAS!$G:$G)))</f>
        <v/>
      </c>
      <c r="G782" s="75" t="str">
        <f>IFERROR(SUMIF(ENTRADAS!$D:$D,$C782,ENTRADAS!$I:$I)/SUMIF(ENTRADAS!$D:$D,$C782,ENTRADAS!$G:$G),"")</f>
        <v/>
      </c>
      <c r="H782" s="75" t="str">
        <f>IFERROR(SUMIF(SAIDAS!$D:$D,$C782,SAIDAS!$I:$I)/SUMIF(SAIDAS!$D:$D,$C782,SAIDAS!$G:$G),"")</f>
        <v/>
      </c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ht="24.75" customHeight="1">
      <c r="A783" s="39"/>
      <c r="B783" s="40"/>
      <c r="C783" s="72"/>
      <c r="D783" s="40"/>
      <c r="E783" s="73"/>
      <c r="F783" s="74" t="str">
        <f>IF(SUMIF(ENTRADAS!$D:$D,$C783,ENTRADAS!$G:$G)-SUMIF(SAIDAS!$D:$D,$C783,SAIDAS!$G:$G)=0,"",(SUMIF(ENTRADAS!$D:$D,$C783,ENTRADAS!$G:$G)-SUMIF(SAIDAS!$D:$D,$C783,SAIDAS!$G:$G)))</f>
        <v/>
      </c>
      <c r="G783" s="75" t="str">
        <f>IFERROR(SUMIF(ENTRADAS!$D:$D,$C783,ENTRADAS!$I:$I)/SUMIF(ENTRADAS!$D:$D,$C783,ENTRADAS!$G:$G),"")</f>
        <v/>
      </c>
      <c r="H783" s="75" t="str">
        <f>IFERROR(SUMIF(SAIDAS!$D:$D,$C783,SAIDAS!$I:$I)/SUMIF(SAIDAS!$D:$D,$C783,SAIDAS!$G:$G),"")</f>
        <v/>
      </c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ht="24.75" customHeight="1">
      <c r="A784" s="39"/>
      <c r="B784" s="40"/>
      <c r="C784" s="72"/>
      <c r="D784" s="40"/>
      <c r="E784" s="73"/>
      <c r="F784" s="74" t="str">
        <f>IF(SUMIF(ENTRADAS!$D:$D,$C784,ENTRADAS!$G:$G)-SUMIF(SAIDAS!$D:$D,$C784,SAIDAS!$G:$G)=0,"",(SUMIF(ENTRADAS!$D:$D,$C784,ENTRADAS!$G:$G)-SUMIF(SAIDAS!$D:$D,$C784,SAIDAS!$G:$G)))</f>
        <v/>
      </c>
      <c r="G784" s="75" t="str">
        <f>IFERROR(SUMIF(ENTRADAS!$D:$D,$C784,ENTRADAS!$I:$I)/SUMIF(ENTRADAS!$D:$D,$C784,ENTRADAS!$G:$G),"")</f>
        <v/>
      </c>
      <c r="H784" s="75" t="str">
        <f>IFERROR(SUMIF(SAIDAS!$D:$D,$C784,SAIDAS!$I:$I)/SUMIF(SAIDAS!$D:$D,$C784,SAIDAS!$G:$G),"")</f>
        <v/>
      </c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ht="24.75" customHeight="1">
      <c r="A785" s="39"/>
      <c r="B785" s="40"/>
      <c r="C785" s="72"/>
      <c r="D785" s="40"/>
      <c r="E785" s="73"/>
      <c r="F785" s="74" t="str">
        <f>IF(SUMIF(ENTRADAS!$D:$D,$C785,ENTRADAS!$G:$G)-SUMIF(SAIDAS!$D:$D,$C785,SAIDAS!$G:$G)=0,"",(SUMIF(ENTRADAS!$D:$D,$C785,ENTRADAS!$G:$G)-SUMIF(SAIDAS!$D:$D,$C785,SAIDAS!$G:$G)))</f>
        <v/>
      </c>
      <c r="G785" s="75" t="str">
        <f>IFERROR(SUMIF(ENTRADAS!$D:$D,$C785,ENTRADAS!$I:$I)/SUMIF(ENTRADAS!$D:$D,$C785,ENTRADAS!$G:$G),"")</f>
        <v/>
      </c>
      <c r="H785" s="75" t="str">
        <f>IFERROR(SUMIF(SAIDAS!$D:$D,$C785,SAIDAS!$I:$I)/SUMIF(SAIDAS!$D:$D,$C785,SAIDAS!$G:$G),"")</f>
        <v/>
      </c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ht="24.75" customHeight="1">
      <c r="A786" s="39"/>
      <c r="B786" s="40"/>
      <c r="C786" s="72"/>
      <c r="D786" s="40"/>
      <c r="E786" s="73"/>
      <c r="F786" s="74" t="str">
        <f>IF(SUMIF(ENTRADAS!$D:$D,$C786,ENTRADAS!$G:$G)-SUMIF(SAIDAS!$D:$D,$C786,SAIDAS!$G:$G)=0,"",(SUMIF(ENTRADAS!$D:$D,$C786,ENTRADAS!$G:$G)-SUMIF(SAIDAS!$D:$D,$C786,SAIDAS!$G:$G)))</f>
        <v/>
      </c>
      <c r="G786" s="75" t="str">
        <f>IFERROR(SUMIF(ENTRADAS!$D:$D,$C786,ENTRADAS!$I:$I)/SUMIF(ENTRADAS!$D:$D,$C786,ENTRADAS!$G:$G),"")</f>
        <v/>
      </c>
      <c r="H786" s="75" t="str">
        <f>IFERROR(SUMIF(SAIDAS!$D:$D,$C786,SAIDAS!$I:$I)/SUMIF(SAIDAS!$D:$D,$C786,SAIDAS!$G:$G),"")</f>
        <v/>
      </c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ht="24.75" customHeight="1">
      <c r="A787" s="39"/>
      <c r="B787" s="40"/>
      <c r="C787" s="72"/>
      <c r="D787" s="40"/>
      <c r="E787" s="73"/>
      <c r="F787" s="74" t="str">
        <f>IF(SUMIF(ENTRADAS!$D:$D,$C787,ENTRADAS!$G:$G)-SUMIF(SAIDAS!$D:$D,$C787,SAIDAS!$G:$G)=0,"",(SUMIF(ENTRADAS!$D:$D,$C787,ENTRADAS!$G:$G)-SUMIF(SAIDAS!$D:$D,$C787,SAIDAS!$G:$G)))</f>
        <v/>
      </c>
      <c r="G787" s="75" t="str">
        <f>IFERROR(SUMIF(ENTRADAS!$D:$D,$C787,ENTRADAS!$I:$I)/SUMIF(ENTRADAS!$D:$D,$C787,ENTRADAS!$G:$G),"")</f>
        <v/>
      </c>
      <c r="H787" s="75" t="str">
        <f>IFERROR(SUMIF(SAIDAS!$D:$D,$C787,SAIDAS!$I:$I)/SUMIF(SAIDAS!$D:$D,$C787,SAIDAS!$G:$G),"")</f>
        <v/>
      </c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ht="24.75" customHeight="1">
      <c r="A788" s="39"/>
      <c r="B788" s="40"/>
      <c r="C788" s="72"/>
      <c r="D788" s="40"/>
      <c r="E788" s="73"/>
      <c r="F788" s="74" t="str">
        <f>IF(SUMIF(ENTRADAS!$D:$D,$C788,ENTRADAS!$G:$G)-SUMIF(SAIDAS!$D:$D,$C788,SAIDAS!$G:$G)=0,"",(SUMIF(ENTRADAS!$D:$D,$C788,ENTRADAS!$G:$G)-SUMIF(SAIDAS!$D:$D,$C788,SAIDAS!$G:$G)))</f>
        <v/>
      </c>
      <c r="G788" s="75" t="str">
        <f>IFERROR(SUMIF(ENTRADAS!$D:$D,$C788,ENTRADAS!$I:$I)/SUMIF(ENTRADAS!$D:$D,$C788,ENTRADAS!$G:$G),"")</f>
        <v/>
      </c>
      <c r="H788" s="75" t="str">
        <f>IFERROR(SUMIF(SAIDAS!$D:$D,$C788,SAIDAS!$I:$I)/SUMIF(SAIDAS!$D:$D,$C788,SAIDAS!$G:$G),"")</f>
        <v/>
      </c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ht="24.75" customHeight="1">
      <c r="A789" s="39"/>
      <c r="B789" s="40"/>
      <c r="C789" s="72"/>
      <c r="D789" s="40"/>
      <c r="E789" s="73"/>
      <c r="F789" s="74" t="str">
        <f>IF(SUMIF(ENTRADAS!$D:$D,$C789,ENTRADAS!$G:$G)-SUMIF(SAIDAS!$D:$D,$C789,SAIDAS!$G:$G)=0,"",(SUMIF(ENTRADAS!$D:$D,$C789,ENTRADAS!$G:$G)-SUMIF(SAIDAS!$D:$D,$C789,SAIDAS!$G:$G)))</f>
        <v/>
      </c>
      <c r="G789" s="75" t="str">
        <f>IFERROR(SUMIF(ENTRADAS!$D:$D,$C789,ENTRADAS!$I:$I)/SUMIF(ENTRADAS!$D:$D,$C789,ENTRADAS!$G:$G),"")</f>
        <v/>
      </c>
      <c r="H789" s="75" t="str">
        <f>IFERROR(SUMIF(SAIDAS!$D:$D,$C789,SAIDAS!$I:$I)/SUMIF(SAIDAS!$D:$D,$C789,SAIDAS!$G:$G),"")</f>
        <v/>
      </c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ht="24.75" customHeight="1">
      <c r="A790" s="39"/>
      <c r="B790" s="40"/>
      <c r="C790" s="72"/>
      <c r="D790" s="40"/>
      <c r="E790" s="73"/>
      <c r="F790" s="74" t="str">
        <f>IF(SUMIF(ENTRADAS!$D:$D,$C790,ENTRADAS!$G:$G)-SUMIF(SAIDAS!$D:$D,$C790,SAIDAS!$G:$G)=0,"",(SUMIF(ENTRADAS!$D:$D,$C790,ENTRADAS!$G:$G)-SUMIF(SAIDAS!$D:$D,$C790,SAIDAS!$G:$G)))</f>
        <v/>
      </c>
      <c r="G790" s="75" t="str">
        <f>IFERROR(SUMIF(ENTRADAS!$D:$D,$C790,ENTRADAS!$I:$I)/SUMIF(ENTRADAS!$D:$D,$C790,ENTRADAS!$G:$G),"")</f>
        <v/>
      </c>
      <c r="H790" s="75" t="str">
        <f>IFERROR(SUMIF(SAIDAS!$D:$D,$C790,SAIDAS!$I:$I)/SUMIF(SAIDAS!$D:$D,$C790,SAIDAS!$G:$G),"")</f>
        <v/>
      </c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ht="24.75" customHeight="1">
      <c r="A791" s="39"/>
      <c r="B791" s="40"/>
      <c r="C791" s="72"/>
      <c r="D791" s="40"/>
      <c r="E791" s="73"/>
      <c r="F791" s="74" t="str">
        <f>IF(SUMIF(ENTRADAS!$D:$D,$C791,ENTRADAS!$G:$G)-SUMIF(SAIDAS!$D:$D,$C791,SAIDAS!$G:$G)=0,"",(SUMIF(ENTRADAS!$D:$D,$C791,ENTRADAS!$G:$G)-SUMIF(SAIDAS!$D:$D,$C791,SAIDAS!$G:$G)))</f>
        <v/>
      </c>
      <c r="G791" s="75" t="str">
        <f>IFERROR(SUMIF(ENTRADAS!$D:$D,$C791,ENTRADAS!$I:$I)/SUMIF(ENTRADAS!$D:$D,$C791,ENTRADAS!$G:$G),"")</f>
        <v/>
      </c>
      <c r="H791" s="75" t="str">
        <f>IFERROR(SUMIF(SAIDAS!$D:$D,$C791,SAIDAS!$I:$I)/SUMIF(SAIDAS!$D:$D,$C791,SAIDAS!$G:$G),"")</f>
        <v/>
      </c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ht="24.75" customHeight="1">
      <c r="A792" s="39"/>
      <c r="B792" s="40"/>
      <c r="C792" s="72"/>
      <c r="D792" s="40"/>
      <c r="E792" s="73"/>
      <c r="F792" s="74" t="str">
        <f>IF(SUMIF(ENTRADAS!$D:$D,$C792,ENTRADAS!$G:$G)-SUMIF(SAIDAS!$D:$D,$C792,SAIDAS!$G:$G)=0,"",(SUMIF(ENTRADAS!$D:$D,$C792,ENTRADAS!$G:$G)-SUMIF(SAIDAS!$D:$D,$C792,SAIDAS!$G:$G)))</f>
        <v/>
      </c>
      <c r="G792" s="75" t="str">
        <f>IFERROR(SUMIF(ENTRADAS!$D:$D,$C792,ENTRADAS!$I:$I)/SUMIF(ENTRADAS!$D:$D,$C792,ENTRADAS!$G:$G),"")</f>
        <v/>
      </c>
      <c r="H792" s="75" t="str">
        <f>IFERROR(SUMIF(SAIDAS!$D:$D,$C792,SAIDAS!$I:$I)/SUMIF(SAIDAS!$D:$D,$C792,SAIDAS!$G:$G),"")</f>
        <v/>
      </c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ht="24.75" customHeight="1">
      <c r="A793" s="39"/>
      <c r="B793" s="40"/>
      <c r="C793" s="72"/>
      <c r="D793" s="40"/>
      <c r="E793" s="73"/>
      <c r="F793" s="74" t="str">
        <f>IF(SUMIF(ENTRADAS!$D:$D,$C793,ENTRADAS!$G:$G)-SUMIF(SAIDAS!$D:$D,$C793,SAIDAS!$G:$G)=0,"",(SUMIF(ENTRADAS!$D:$D,$C793,ENTRADAS!$G:$G)-SUMIF(SAIDAS!$D:$D,$C793,SAIDAS!$G:$G)))</f>
        <v/>
      </c>
      <c r="G793" s="75" t="str">
        <f>IFERROR(SUMIF(ENTRADAS!$D:$D,$C793,ENTRADAS!$I:$I)/SUMIF(ENTRADAS!$D:$D,$C793,ENTRADAS!$G:$G),"")</f>
        <v/>
      </c>
      <c r="H793" s="75" t="str">
        <f>IFERROR(SUMIF(SAIDAS!$D:$D,$C793,SAIDAS!$I:$I)/SUMIF(SAIDAS!$D:$D,$C793,SAIDAS!$G:$G),"")</f>
        <v/>
      </c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ht="24.75" customHeight="1">
      <c r="A794" s="39"/>
      <c r="B794" s="40"/>
      <c r="C794" s="72"/>
      <c r="D794" s="40"/>
      <c r="E794" s="73"/>
      <c r="F794" s="74" t="str">
        <f>IF(SUMIF(ENTRADAS!$D:$D,$C794,ENTRADAS!$G:$G)-SUMIF(SAIDAS!$D:$D,$C794,SAIDAS!$G:$G)=0,"",(SUMIF(ENTRADAS!$D:$D,$C794,ENTRADAS!$G:$G)-SUMIF(SAIDAS!$D:$D,$C794,SAIDAS!$G:$G)))</f>
        <v/>
      </c>
      <c r="G794" s="75" t="str">
        <f>IFERROR(SUMIF(ENTRADAS!$D:$D,$C794,ENTRADAS!$I:$I)/SUMIF(ENTRADAS!$D:$D,$C794,ENTRADAS!$G:$G),"")</f>
        <v/>
      </c>
      <c r="H794" s="75" t="str">
        <f>IFERROR(SUMIF(SAIDAS!$D:$D,$C794,SAIDAS!$I:$I)/SUMIF(SAIDAS!$D:$D,$C794,SAIDAS!$G:$G),"")</f>
        <v/>
      </c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ht="24.75" customHeight="1">
      <c r="A795" s="39"/>
      <c r="B795" s="40"/>
      <c r="C795" s="72"/>
      <c r="D795" s="40"/>
      <c r="E795" s="73"/>
      <c r="F795" s="74" t="str">
        <f>IF(SUMIF(ENTRADAS!$D:$D,$C795,ENTRADAS!$G:$G)-SUMIF(SAIDAS!$D:$D,$C795,SAIDAS!$G:$G)=0,"",(SUMIF(ENTRADAS!$D:$D,$C795,ENTRADAS!$G:$G)-SUMIF(SAIDAS!$D:$D,$C795,SAIDAS!$G:$G)))</f>
        <v/>
      </c>
      <c r="G795" s="75" t="str">
        <f>IFERROR(SUMIF(ENTRADAS!$D:$D,$C795,ENTRADAS!$I:$I)/SUMIF(ENTRADAS!$D:$D,$C795,ENTRADAS!$G:$G),"")</f>
        <v/>
      </c>
      <c r="H795" s="75" t="str">
        <f>IFERROR(SUMIF(SAIDAS!$D:$D,$C795,SAIDAS!$I:$I)/SUMIF(SAIDAS!$D:$D,$C795,SAIDAS!$G:$G),"")</f>
        <v/>
      </c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ht="24.75" customHeight="1">
      <c r="A796" s="39"/>
      <c r="B796" s="40"/>
      <c r="C796" s="72"/>
      <c r="D796" s="40"/>
      <c r="E796" s="73"/>
      <c r="F796" s="74" t="str">
        <f>IF(SUMIF(ENTRADAS!$D:$D,$C796,ENTRADAS!$G:$G)-SUMIF(SAIDAS!$D:$D,$C796,SAIDAS!$G:$G)=0,"",(SUMIF(ENTRADAS!$D:$D,$C796,ENTRADAS!$G:$G)-SUMIF(SAIDAS!$D:$D,$C796,SAIDAS!$G:$G)))</f>
        <v/>
      </c>
      <c r="G796" s="75" t="str">
        <f>IFERROR(SUMIF(ENTRADAS!$D:$D,$C796,ENTRADAS!$I:$I)/SUMIF(ENTRADAS!$D:$D,$C796,ENTRADAS!$G:$G),"")</f>
        <v/>
      </c>
      <c r="H796" s="75" t="str">
        <f>IFERROR(SUMIF(SAIDAS!$D:$D,$C796,SAIDAS!$I:$I)/SUMIF(SAIDAS!$D:$D,$C796,SAIDAS!$G:$G),"")</f>
        <v/>
      </c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ht="24.75" customHeight="1">
      <c r="A797" s="39"/>
      <c r="B797" s="40"/>
      <c r="C797" s="72"/>
      <c r="D797" s="40"/>
      <c r="E797" s="73"/>
      <c r="F797" s="74" t="str">
        <f>IF(SUMIF(ENTRADAS!$D:$D,$C797,ENTRADAS!$G:$G)-SUMIF(SAIDAS!$D:$D,$C797,SAIDAS!$G:$G)=0,"",(SUMIF(ENTRADAS!$D:$D,$C797,ENTRADAS!$G:$G)-SUMIF(SAIDAS!$D:$D,$C797,SAIDAS!$G:$G)))</f>
        <v/>
      </c>
      <c r="G797" s="75" t="str">
        <f>IFERROR(SUMIF(ENTRADAS!$D:$D,$C797,ENTRADAS!$I:$I)/SUMIF(ENTRADAS!$D:$D,$C797,ENTRADAS!$G:$G),"")</f>
        <v/>
      </c>
      <c r="H797" s="75" t="str">
        <f>IFERROR(SUMIF(SAIDAS!$D:$D,$C797,SAIDAS!$I:$I)/SUMIF(SAIDAS!$D:$D,$C797,SAIDAS!$G:$G),"")</f>
        <v/>
      </c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ht="24.75" customHeight="1">
      <c r="A798" s="39"/>
      <c r="B798" s="40"/>
      <c r="C798" s="72"/>
      <c r="D798" s="40"/>
      <c r="E798" s="73"/>
      <c r="F798" s="74" t="str">
        <f>IF(SUMIF(ENTRADAS!$D:$D,$C798,ENTRADAS!$G:$G)-SUMIF(SAIDAS!$D:$D,$C798,SAIDAS!$G:$G)=0,"",(SUMIF(ENTRADAS!$D:$D,$C798,ENTRADAS!$G:$G)-SUMIF(SAIDAS!$D:$D,$C798,SAIDAS!$G:$G)))</f>
        <v/>
      </c>
      <c r="G798" s="75" t="str">
        <f>IFERROR(SUMIF(ENTRADAS!$D:$D,$C798,ENTRADAS!$I:$I)/SUMIF(ENTRADAS!$D:$D,$C798,ENTRADAS!$G:$G),"")</f>
        <v/>
      </c>
      <c r="H798" s="75" t="str">
        <f>IFERROR(SUMIF(SAIDAS!$D:$D,$C798,SAIDAS!$I:$I)/SUMIF(SAIDAS!$D:$D,$C798,SAIDAS!$G:$G),"")</f>
        <v/>
      </c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ht="24.75" customHeight="1">
      <c r="A799" s="39"/>
      <c r="B799" s="40"/>
      <c r="C799" s="72"/>
      <c r="D799" s="40"/>
      <c r="E799" s="73"/>
      <c r="F799" s="74" t="str">
        <f>IF(SUMIF(ENTRADAS!$D:$D,$C799,ENTRADAS!$G:$G)-SUMIF(SAIDAS!$D:$D,$C799,SAIDAS!$G:$G)=0,"",(SUMIF(ENTRADAS!$D:$D,$C799,ENTRADAS!$G:$G)-SUMIF(SAIDAS!$D:$D,$C799,SAIDAS!$G:$G)))</f>
        <v/>
      </c>
      <c r="G799" s="75" t="str">
        <f>IFERROR(SUMIF(ENTRADAS!$D:$D,$C799,ENTRADAS!$I:$I)/SUMIF(ENTRADAS!$D:$D,$C799,ENTRADAS!$G:$G),"")</f>
        <v/>
      </c>
      <c r="H799" s="75" t="str">
        <f>IFERROR(SUMIF(SAIDAS!$D:$D,$C799,SAIDAS!$I:$I)/SUMIF(SAIDAS!$D:$D,$C799,SAIDAS!$G:$G),"")</f>
        <v/>
      </c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ht="24.75" customHeight="1">
      <c r="A800" s="39"/>
      <c r="B800" s="40"/>
      <c r="C800" s="72"/>
      <c r="D800" s="40"/>
      <c r="E800" s="73"/>
      <c r="F800" s="74" t="str">
        <f>IF(SUMIF(ENTRADAS!$D:$D,$C800,ENTRADAS!$G:$G)-SUMIF(SAIDAS!$D:$D,$C800,SAIDAS!$G:$G)=0,"",(SUMIF(ENTRADAS!$D:$D,$C800,ENTRADAS!$G:$G)-SUMIF(SAIDAS!$D:$D,$C800,SAIDAS!$G:$G)))</f>
        <v/>
      </c>
      <c r="G800" s="75" t="str">
        <f>IFERROR(SUMIF(ENTRADAS!$D:$D,$C800,ENTRADAS!$I:$I)/SUMIF(ENTRADAS!$D:$D,$C800,ENTRADAS!$G:$G),"")</f>
        <v/>
      </c>
      <c r="H800" s="75" t="str">
        <f>IFERROR(SUMIF(SAIDAS!$D:$D,$C800,SAIDAS!$I:$I)/SUMIF(SAIDAS!$D:$D,$C800,SAIDAS!$G:$G),"")</f>
        <v/>
      </c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ht="24.75" customHeight="1">
      <c r="A801" s="39"/>
      <c r="B801" s="40"/>
      <c r="C801" s="72"/>
      <c r="D801" s="40"/>
      <c r="E801" s="73"/>
      <c r="F801" s="74" t="str">
        <f>IF(SUMIF(ENTRADAS!$D:$D,$C801,ENTRADAS!$G:$G)-SUMIF(SAIDAS!$D:$D,$C801,SAIDAS!$G:$G)=0,"",(SUMIF(ENTRADAS!$D:$D,$C801,ENTRADAS!$G:$G)-SUMIF(SAIDAS!$D:$D,$C801,SAIDAS!$G:$G)))</f>
        <v/>
      </c>
      <c r="G801" s="75" t="str">
        <f>IFERROR(SUMIF(ENTRADAS!$D:$D,$C801,ENTRADAS!$I:$I)/SUMIF(ENTRADAS!$D:$D,$C801,ENTRADAS!$G:$G),"")</f>
        <v/>
      </c>
      <c r="H801" s="75" t="str">
        <f>IFERROR(SUMIF(SAIDAS!$D:$D,$C801,SAIDAS!$I:$I)/SUMIF(SAIDAS!$D:$D,$C801,SAIDAS!$G:$G),"")</f>
        <v/>
      </c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ht="24.75" customHeight="1">
      <c r="A802" s="39"/>
      <c r="B802" s="40"/>
      <c r="C802" s="72"/>
      <c r="D802" s="40"/>
      <c r="E802" s="73"/>
      <c r="F802" s="74" t="str">
        <f>IF(SUMIF(ENTRADAS!$D:$D,$C802,ENTRADAS!$G:$G)-SUMIF(SAIDAS!$D:$D,$C802,SAIDAS!$G:$G)=0,"",(SUMIF(ENTRADAS!$D:$D,$C802,ENTRADAS!$G:$G)-SUMIF(SAIDAS!$D:$D,$C802,SAIDAS!$G:$G)))</f>
        <v/>
      </c>
      <c r="G802" s="75" t="str">
        <f>IFERROR(SUMIF(ENTRADAS!$D:$D,$C802,ENTRADAS!$I:$I)/SUMIF(ENTRADAS!$D:$D,$C802,ENTRADAS!$G:$G),"")</f>
        <v/>
      </c>
      <c r="H802" s="75" t="str">
        <f>IFERROR(SUMIF(SAIDAS!$D:$D,$C802,SAIDAS!$I:$I)/SUMIF(SAIDAS!$D:$D,$C802,SAIDAS!$G:$G),"")</f>
        <v/>
      </c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ht="24.75" customHeight="1">
      <c r="A803" s="39"/>
      <c r="B803" s="40"/>
      <c r="C803" s="72"/>
      <c r="D803" s="40"/>
      <c r="E803" s="73"/>
      <c r="F803" s="74" t="str">
        <f>IF(SUMIF(ENTRADAS!$D:$D,$C803,ENTRADAS!$G:$G)-SUMIF(SAIDAS!$D:$D,$C803,SAIDAS!$G:$G)=0,"",(SUMIF(ENTRADAS!$D:$D,$C803,ENTRADAS!$G:$G)-SUMIF(SAIDAS!$D:$D,$C803,SAIDAS!$G:$G)))</f>
        <v/>
      </c>
      <c r="G803" s="75" t="str">
        <f>IFERROR(SUMIF(ENTRADAS!$D:$D,$C803,ENTRADAS!$I:$I)/SUMIF(ENTRADAS!$D:$D,$C803,ENTRADAS!$G:$G),"")</f>
        <v/>
      </c>
      <c r="H803" s="75" t="str">
        <f>IFERROR(SUMIF(SAIDAS!$D:$D,$C803,SAIDAS!$I:$I)/SUMIF(SAIDAS!$D:$D,$C803,SAIDAS!$G:$G),"")</f>
        <v/>
      </c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ht="24.75" customHeight="1">
      <c r="A804" s="39"/>
      <c r="B804" s="40"/>
      <c r="C804" s="72"/>
      <c r="D804" s="40"/>
      <c r="E804" s="73"/>
      <c r="F804" s="74" t="str">
        <f>IF(SUMIF(ENTRADAS!$D:$D,$C804,ENTRADAS!$G:$G)-SUMIF(SAIDAS!$D:$D,$C804,SAIDAS!$G:$G)=0,"",(SUMIF(ENTRADAS!$D:$D,$C804,ENTRADAS!$G:$G)-SUMIF(SAIDAS!$D:$D,$C804,SAIDAS!$G:$G)))</f>
        <v/>
      </c>
      <c r="G804" s="75" t="str">
        <f>IFERROR(SUMIF(ENTRADAS!$D:$D,$C804,ENTRADAS!$I:$I)/SUMIF(ENTRADAS!$D:$D,$C804,ENTRADAS!$G:$G),"")</f>
        <v/>
      </c>
      <c r="H804" s="75" t="str">
        <f>IFERROR(SUMIF(SAIDAS!$D:$D,$C804,SAIDAS!$I:$I)/SUMIF(SAIDAS!$D:$D,$C804,SAIDAS!$G:$G),"")</f>
        <v/>
      </c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ht="24.75" customHeight="1">
      <c r="A805" s="39"/>
      <c r="B805" s="40"/>
      <c r="C805" s="72"/>
      <c r="D805" s="40"/>
      <c r="E805" s="73"/>
      <c r="F805" s="74" t="str">
        <f>IF(SUMIF(ENTRADAS!$D:$D,$C805,ENTRADAS!$G:$G)-SUMIF(SAIDAS!$D:$D,$C805,SAIDAS!$G:$G)=0,"",(SUMIF(ENTRADAS!$D:$D,$C805,ENTRADAS!$G:$G)-SUMIF(SAIDAS!$D:$D,$C805,SAIDAS!$G:$G)))</f>
        <v/>
      </c>
      <c r="G805" s="75" t="str">
        <f>IFERROR(SUMIF(ENTRADAS!$D:$D,$C805,ENTRADAS!$I:$I)/SUMIF(ENTRADAS!$D:$D,$C805,ENTRADAS!$G:$G),"")</f>
        <v/>
      </c>
      <c r="H805" s="75" t="str">
        <f>IFERROR(SUMIF(SAIDAS!$D:$D,$C805,SAIDAS!$I:$I)/SUMIF(SAIDAS!$D:$D,$C805,SAIDAS!$G:$G),"")</f>
        <v/>
      </c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ht="24.75" customHeight="1">
      <c r="A806" s="39"/>
      <c r="B806" s="40"/>
      <c r="C806" s="72"/>
      <c r="D806" s="40"/>
      <c r="E806" s="73"/>
      <c r="F806" s="74" t="str">
        <f>IF(SUMIF(ENTRADAS!$D:$D,$C806,ENTRADAS!$G:$G)-SUMIF(SAIDAS!$D:$D,$C806,SAIDAS!$G:$G)=0,"",(SUMIF(ENTRADAS!$D:$D,$C806,ENTRADAS!$G:$G)-SUMIF(SAIDAS!$D:$D,$C806,SAIDAS!$G:$G)))</f>
        <v/>
      </c>
      <c r="G806" s="75" t="str">
        <f>IFERROR(SUMIF(ENTRADAS!$D:$D,$C806,ENTRADAS!$I:$I)/SUMIF(ENTRADAS!$D:$D,$C806,ENTRADAS!$G:$G),"")</f>
        <v/>
      </c>
      <c r="H806" s="75" t="str">
        <f>IFERROR(SUMIF(SAIDAS!$D:$D,$C806,SAIDAS!$I:$I)/SUMIF(SAIDAS!$D:$D,$C806,SAIDAS!$G:$G),"")</f>
        <v/>
      </c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ht="24.75" customHeight="1">
      <c r="A807" s="39"/>
      <c r="B807" s="40"/>
      <c r="C807" s="72"/>
      <c r="D807" s="40"/>
      <c r="E807" s="73"/>
      <c r="F807" s="74" t="str">
        <f>IF(SUMIF(ENTRADAS!$D:$D,$C807,ENTRADAS!$G:$G)-SUMIF(SAIDAS!$D:$D,$C807,SAIDAS!$G:$G)=0,"",(SUMIF(ENTRADAS!$D:$D,$C807,ENTRADAS!$G:$G)-SUMIF(SAIDAS!$D:$D,$C807,SAIDAS!$G:$G)))</f>
        <v/>
      </c>
      <c r="G807" s="75" t="str">
        <f>IFERROR(SUMIF(ENTRADAS!$D:$D,$C807,ENTRADAS!$I:$I)/SUMIF(ENTRADAS!$D:$D,$C807,ENTRADAS!$G:$G),"")</f>
        <v/>
      </c>
      <c r="H807" s="75" t="str">
        <f>IFERROR(SUMIF(SAIDAS!$D:$D,$C807,SAIDAS!$I:$I)/SUMIF(SAIDAS!$D:$D,$C807,SAIDAS!$G:$G),"")</f>
        <v/>
      </c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ht="24.75" customHeight="1">
      <c r="A808" s="39"/>
      <c r="B808" s="40"/>
      <c r="C808" s="72"/>
      <c r="D808" s="40"/>
      <c r="E808" s="73"/>
      <c r="F808" s="74" t="str">
        <f>IF(SUMIF(ENTRADAS!$D:$D,$C808,ENTRADAS!$G:$G)-SUMIF(SAIDAS!$D:$D,$C808,SAIDAS!$G:$G)=0,"",(SUMIF(ENTRADAS!$D:$D,$C808,ENTRADAS!$G:$G)-SUMIF(SAIDAS!$D:$D,$C808,SAIDAS!$G:$G)))</f>
        <v/>
      </c>
      <c r="G808" s="75" t="str">
        <f>IFERROR(SUMIF(ENTRADAS!$D:$D,$C808,ENTRADAS!$I:$I)/SUMIF(ENTRADAS!$D:$D,$C808,ENTRADAS!$G:$G),"")</f>
        <v/>
      </c>
      <c r="H808" s="75" t="str">
        <f>IFERROR(SUMIF(SAIDAS!$D:$D,$C808,SAIDAS!$I:$I)/SUMIF(SAIDAS!$D:$D,$C808,SAIDAS!$G:$G),"")</f>
        <v/>
      </c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ht="24.75" customHeight="1">
      <c r="A809" s="39"/>
      <c r="B809" s="40"/>
      <c r="C809" s="72"/>
      <c r="D809" s="40"/>
      <c r="E809" s="73"/>
      <c r="F809" s="74" t="str">
        <f>IF(SUMIF(ENTRADAS!$D:$D,$C809,ENTRADAS!$G:$G)-SUMIF(SAIDAS!$D:$D,$C809,SAIDAS!$G:$G)=0,"",(SUMIF(ENTRADAS!$D:$D,$C809,ENTRADAS!$G:$G)-SUMIF(SAIDAS!$D:$D,$C809,SAIDAS!$G:$G)))</f>
        <v/>
      </c>
      <c r="G809" s="75" t="str">
        <f>IFERROR(SUMIF(ENTRADAS!$D:$D,$C809,ENTRADAS!$I:$I)/SUMIF(ENTRADAS!$D:$D,$C809,ENTRADAS!$G:$G),"")</f>
        <v/>
      </c>
      <c r="H809" s="75" t="str">
        <f>IFERROR(SUMIF(SAIDAS!$D:$D,$C809,SAIDAS!$I:$I)/SUMIF(SAIDAS!$D:$D,$C809,SAIDAS!$G:$G),"")</f>
        <v/>
      </c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ht="24.75" customHeight="1">
      <c r="A810" s="39"/>
      <c r="B810" s="40"/>
      <c r="C810" s="72"/>
      <c r="D810" s="40"/>
      <c r="E810" s="73"/>
      <c r="F810" s="74" t="str">
        <f>IF(SUMIF(ENTRADAS!$D:$D,$C810,ENTRADAS!$G:$G)-SUMIF(SAIDAS!$D:$D,$C810,SAIDAS!$G:$G)=0,"",(SUMIF(ENTRADAS!$D:$D,$C810,ENTRADAS!$G:$G)-SUMIF(SAIDAS!$D:$D,$C810,SAIDAS!$G:$G)))</f>
        <v/>
      </c>
      <c r="G810" s="75" t="str">
        <f>IFERROR(SUMIF(ENTRADAS!$D:$D,$C810,ENTRADAS!$I:$I)/SUMIF(ENTRADAS!$D:$D,$C810,ENTRADAS!$G:$G),"")</f>
        <v/>
      </c>
      <c r="H810" s="75" t="str">
        <f>IFERROR(SUMIF(SAIDAS!$D:$D,$C810,SAIDAS!$I:$I)/SUMIF(SAIDAS!$D:$D,$C810,SAIDAS!$G:$G),"")</f>
        <v/>
      </c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ht="24.75" customHeight="1">
      <c r="A811" s="39"/>
      <c r="B811" s="40"/>
      <c r="C811" s="72"/>
      <c r="D811" s="40"/>
      <c r="E811" s="73"/>
      <c r="F811" s="74" t="str">
        <f>IF(SUMIF(ENTRADAS!$D:$D,$C811,ENTRADAS!$G:$G)-SUMIF(SAIDAS!$D:$D,$C811,SAIDAS!$G:$G)=0,"",(SUMIF(ENTRADAS!$D:$D,$C811,ENTRADAS!$G:$G)-SUMIF(SAIDAS!$D:$D,$C811,SAIDAS!$G:$G)))</f>
        <v/>
      </c>
      <c r="G811" s="75" t="str">
        <f>IFERROR(SUMIF(ENTRADAS!$D:$D,$C811,ENTRADAS!$I:$I)/SUMIF(ENTRADAS!$D:$D,$C811,ENTRADAS!$G:$G),"")</f>
        <v/>
      </c>
      <c r="H811" s="75" t="str">
        <f>IFERROR(SUMIF(SAIDAS!$D:$D,$C811,SAIDAS!$I:$I)/SUMIF(SAIDAS!$D:$D,$C811,SAIDAS!$G:$G),"")</f>
        <v/>
      </c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ht="24.75" customHeight="1">
      <c r="A812" s="39"/>
      <c r="B812" s="40"/>
      <c r="C812" s="72"/>
      <c r="D812" s="40"/>
      <c r="E812" s="73"/>
      <c r="F812" s="74" t="str">
        <f>IF(SUMIF(ENTRADAS!$D:$D,$C812,ENTRADAS!$G:$G)-SUMIF(SAIDAS!$D:$D,$C812,SAIDAS!$G:$G)=0,"",(SUMIF(ENTRADAS!$D:$D,$C812,ENTRADAS!$G:$G)-SUMIF(SAIDAS!$D:$D,$C812,SAIDAS!$G:$G)))</f>
        <v/>
      </c>
      <c r="G812" s="75" t="str">
        <f>IFERROR(SUMIF(ENTRADAS!$D:$D,$C812,ENTRADAS!$I:$I)/SUMIF(ENTRADAS!$D:$D,$C812,ENTRADAS!$G:$G),"")</f>
        <v/>
      </c>
      <c r="H812" s="75" t="str">
        <f>IFERROR(SUMIF(SAIDAS!$D:$D,$C812,SAIDAS!$I:$I)/SUMIF(SAIDAS!$D:$D,$C812,SAIDAS!$G:$G),"")</f>
        <v/>
      </c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ht="24.75" customHeight="1">
      <c r="A813" s="39"/>
      <c r="B813" s="40"/>
      <c r="C813" s="72"/>
      <c r="D813" s="40"/>
      <c r="E813" s="73"/>
      <c r="F813" s="74" t="str">
        <f>IF(SUMIF(ENTRADAS!$D:$D,$C813,ENTRADAS!$G:$G)-SUMIF(SAIDAS!$D:$D,$C813,SAIDAS!$G:$G)=0,"",(SUMIF(ENTRADAS!$D:$D,$C813,ENTRADAS!$G:$G)-SUMIF(SAIDAS!$D:$D,$C813,SAIDAS!$G:$G)))</f>
        <v/>
      </c>
      <c r="G813" s="75" t="str">
        <f>IFERROR(SUMIF(ENTRADAS!$D:$D,$C813,ENTRADAS!$I:$I)/SUMIF(ENTRADAS!$D:$D,$C813,ENTRADAS!$G:$G),"")</f>
        <v/>
      </c>
      <c r="H813" s="75" t="str">
        <f>IFERROR(SUMIF(SAIDAS!$D:$D,$C813,SAIDAS!$I:$I)/SUMIF(SAIDAS!$D:$D,$C813,SAIDAS!$G:$G),"")</f>
        <v/>
      </c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ht="24.75" customHeight="1">
      <c r="A814" s="39"/>
      <c r="B814" s="40"/>
      <c r="C814" s="72"/>
      <c r="D814" s="40"/>
      <c r="E814" s="73"/>
      <c r="F814" s="74" t="str">
        <f>IF(SUMIF(ENTRADAS!$D:$D,$C814,ENTRADAS!$G:$G)-SUMIF(SAIDAS!$D:$D,$C814,SAIDAS!$G:$G)=0,"",(SUMIF(ENTRADAS!$D:$D,$C814,ENTRADAS!$G:$G)-SUMIF(SAIDAS!$D:$D,$C814,SAIDAS!$G:$G)))</f>
        <v/>
      </c>
      <c r="G814" s="75" t="str">
        <f>IFERROR(SUMIF(ENTRADAS!$D:$D,$C814,ENTRADAS!$I:$I)/SUMIF(ENTRADAS!$D:$D,$C814,ENTRADAS!$G:$G),"")</f>
        <v/>
      </c>
      <c r="H814" s="75" t="str">
        <f>IFERROR(SUMIF(SAIDAS!$D:$D,$C814,SAIDAS!$I:$I)/SUMIF(SAIDAS!$D:$D,$C814,SAIDAS!$G:$G),"")</f>
        <v/>
      </c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ht="24.75" customHeight="1">
      <c r="A815" s="39"/>
      <c r="B815" s="40"/>
      <c r="C815" s="72"/>
      <c r="D815" s="40"/>
      <c r="E815" s="73"/>
      <c r="F815" s="74" t="str">
        <f>IF(SUMIF(ENTRADAS!$D:$D,$C815,ENTRADAS!$G:$G)-SUMIF(SAIDAS!$D:$D,$C815,SAIDAS!$G:$G)=0,"",(SUMIF(ENTRADAS!$D:$D,$C815,ENTRADAS!$G:$G)-SUMIF(SAIDAS!$D:$D,$C815,SAIDAS!$G:$G)))</f>
        <v/>
      </c>
      <c r="G815" s="75" t="str">
        <f>IFERROR(SUMIF(ENTRADAS!$D:$D,$C815,ENTRADAS!$I:$I)/SUMIF(ENTRADAS!$D:$D,$C815,ENTRADAS!$G:$G),"")</f>
        <v/>
      </c>
      <c r="H815" s="75" t="str">
        <f>IFERROR(SUMIF(SAIDAS!$D:$D,$C815,SAIDAS!$I:$I)/SUMIF(SAIDAS!$D:$D,$C815,SAIDAS!$G:$G),"")</f>
        <v/>
      </c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ht="24.75" customHeight="1">
      <c r="A816" s="39"/>
      <c r="B816" s="40"/>
      <c r="C816" s="72"/>
      <c r="D816" s="40"/>
      <c r="E816" s="73"/>
      <c r="F816" s="74" t="str">
        <f>IF(SUMIF(ENTRADAS!$D:$D,$C816,ENTRADAS!$G:$G)-SUMIF(SAIDAS!$D:$D,$C816,SAIDAS!$G:$G)=0,"",(SUMIF(ENTRADAS!$D:$D,$C816,ENTRADAS!$G:$G)-SUMIF(SAIDAS!$D:$D,$C816,SAIDAS!$G:$G)))</f>
        <v/>
      </c>
      <c r="G816" s="75" t="str">
        <f>IFERROR(SUMIF(ENTRADAS!$D:$D,$C816,ENTRADAS!$I:$I)/SUMIF(ENTRADAS!$D:$D,$C816,ENTRADAS!$G:$G),"")</f>
        <v/>
      </c>
      <c r="H816" s="75" t="str">
        <f>IFERROR(SUMIF(SAIDAS!$D:$D,$C816,SAIDAS!$I:$I)/SUMIF(SAIDAS!$D:$D,$C816,SAIDAS!$G:$G),"")</f>
        <v/>
      </c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ht="24.75" customHeight="1">
      <c r="A817" s="39"/>
      <c r="B817" s="40"/>
      <c r="C817" s="72"/>
      <c r="D817" s="40"/>
      <c r="E817" s="73"/>
      <c r="F817" s="74" t="str">
        <f>IF(SUMIF(ENTRADAS!$D:$D,$C817,ENTRADAS!$G:$G)-SUMIF(SAIDAS!$D:$D,$C817,SAIDAS!$G:$G)=0,"",(SUMIF(ENTRADAS!$D:$D,$C817,ENTRADAS!$G:$G)-SUMIF(SAIDAS!$D:$D,$C817,SAIDAS!$G:$G)))</f>
        <v/>
      </c>
      <c r="G817" s="75" t="str">
        <f>IFERROR(SUMIF(ENTRADAS!$D:$D,$C817,ENTRADAS!$I:$I)/SUMIF(ENTRADAS!$D:$D,$C817,ENTRADAS!$G:$G),"")</f>
        <v/>
      </c>
      <c r="H817" s="75" t="str">
        <f>IFERROR(SUMIF(SAIDAS!$D:$D,$C817,SAIDAS!$I:$I)/SUMIF(SAIDAS!$D:$D,$C817,SAIDAS!$G:$G),"")</f>
        <v/>
      </c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ht="24.75" customHeight="1">
      <c r="A818" s="39"/>
      <c r="B818" s="40"/>
      <c r="C818" s="72"/>
      <c r="D818" s="40"/>
      <c r="E818" s="73"/>
      <c r="F818" s="74" t="str">
        <f>IF(SUMIF(ENTRADAS!$D:$D,$C818,ENTRADAS!$G:$G)-SUMIF(SAIDAS!$D:$D,$C818,SAIDAS!$G:$G)=0,"",(SUMIF(ENTRADAS!$D:$D,$C818,ENTRADAS!$G:$G)-SUMIF(SAIDAS!$D:$D,$C818,SAIDAS!$G:$G)))</f>
        <v/>
      </c>
      <c r="G818" s="75" t="str">
        <f>IFERROR(SUMIF(ENTRADAS!$D:$D,$C818,ENTRADAS!$I:$I)/SUMIF(ENTRADAS!$D:$D,$C818,ENTRADAS!$G:$G),"")</f>
        <v/>
      </c>
      <c r="H818" s="75" t="str">
        <f>IFERROR(SUMIF(SAIDAS!$D:$D,$C818,SAIDAS!$I:$I)/SUMIF(SAIDAS!$D:$D,$C818,SAIDAS!$G:$G),"")</f>
        <v/>
      </c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ht="24.75" customHeight="1">
      <c r="A819" s="39"/>
      <c r="B819" s="40"/>
      <c r="C819" s="72"/>
      <c r="D819" s="40"/>
      <c r="E819" s="73"/>
      <c r="F819" s="74" t="str">
        <f>IF(SUMIF(ENTRADAS!$D:$D,$C819,ENTRADAS!$G:$G)-SUMIF(SAIDAS!$D:$D,$C819,SAIDAS!$G:$G)=0,"",(SUMIF(ENTRADAS!$D:$D,$C819,ENTRADAS!$G:$G)-SUMIF(SAIDAS!$D:$D,$C819,SAIDAS!$G:$G)))</f>
        <v/>
      </c>
      <c r="G819" s="75" t="str">
        <f>IFERROR(SUMIF(ENTRADAS!$D:$D,$C819,ENTRADAS!$I:$I)/SUMIF(ENTRADAS!$D:$D,$C819,ENTRADAS!$G:$G),"")</f>
        <v/>
      </c>
      <c r="H819" s="75" t="str">
        <f>IFERROR(SUMIF(SAIDAS!$D:$D,$C819,SAIDAS!$I:$I)/SUMIF(SAIDAS!$D:$D,$C819,SAIDAS!$G:$G),"")</f>
        <v/>
      </c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ht="24.75" customHeight="1">
      <c r="A820" s="39"/>
      <c r="B820" s="40"/>
      <c r="C820" s="72"/>
      <c r="D820" s="40"/>
      <c r="E820" s="73"/>
      <c r="F820" s="74" t="str">
        <f>IF(SUMIF(ENTRADAS!$D:$D,$C820,ENTRADAS!$G:$G)-SUMIF(SAIDAS!$D:$D,$C820,SAIDAS!$G:$G)=0,"",(SUMIF(ENTRADAS!$D:$D,$C820,ENTRADAS!$G:$G)-SUMIF(SAIDAS!$D:$D,$C820,SAIDAS!$G:$G)))</f>
        <v/>
      </c>
      <c r="G820" s="75" t="str">
        <f>IFERROR(SUMIF(ENTRADAS!$D:$D,$C820,ENTRADAS!$I:$I)/SUMIF(ENTRADAS!$D:$D,$C820,ENTRADAS!$G:$G),"")</f>
        <v/>
      </c>
      <c r="H820" s="75" t="str">
        <f>IFERROR(SUMIF(SAIDAS!$D:$D,$C820,SAIDAS!$I:$I)/SUMIF(SAIDAS!$D:$D,$C820,SAIDAS!$G:$G),"")</f>
        <v/>
      </c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ht="24.75" customHeight="1">
      <c r="A821" s="39"/>
      <c r="B821" s="40"/>
      <c r="C821" s="72"/>
      <c r="D821" s="40"/>
      <c r="E821" s="73"/>
      <c r="F821" s="74" t="str">
        <f>IF(SUMIF(ENTRADAS!$D:$D,$C821,ENTRADAS!$G:$G)-SUMIF(SAIDAS!$D:$D,$C821,SAIDAS!$G:$G)=0,"",(SUMIF(ENTRADAS!$D:$D,$C821,ENTRADAS!$G:$G)-SUMIF(SAIDAS!$D:$D,$C821,SAIDAS!$G:$G)))</f>
        <v/>
      </c>
      <c r="G821" s="75" t="str">
        <f>IFERROR(SUMIF(ENTRADAS!$D:$D,$C821,ENTRADAS!$I:$I)/SUMIF(ENTRADAS!$D:$D,$C821,ENTRADAS!$G:$G),"")</f>
        <v/>
      </c>
      <c r="H821" s="75" t="str">
        <f>IFERROR(SUMIF(SAIDAS!$D:$D,$C821,SAIDAS!$I:$I)/SUMIF(SAIDAS!$D:$D,$C821,SAIDAS!$G:$G),"")</f>
        <v/>
      </c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ht="24.75" customHeight="1">
      <c r="A822" s="39"/>
      <c r="B822" s="40"/>
      <c r="C822" s="72"/>
      <c r="D822" s="40"/>
      <c r="E822" s="73"/>
      <c r="F822" s="74" t="str">
        <f>IF(SUMIF(ENTRADAS!$D:$D,$C822,ENTRADAS!$G:$G)-SUMIF(SAIDAS!$D:$D,$C822,SAIDAS!$G:$G)=0,"",(SUMIF(ENTRADAS!$D:$D,$C822,ENTRADAS!$G:$G)-SUMIF(SAIDAS!$D:$D,$C822,SAIDAS!$G:$G)))</f>
        <v/>
      </c>
      <c r="G822" s="75" t="str">
        <f>IFERROR(SUMIF(ENTRADAS!$D:$D,$C822,ENTRADAS!$I:$I)/SUMIF(ENTRADAS!$D:$D,$C822,ENTRADAS!$G:$G),"")</f>
        <v/>
      </c>
      <c r="H822" s="75" t="str">
        <f>IFERROR(SUMIF(SAIDAS!$D:$D,$C822,SAIDAS!$I:$I)/SUMIF(SAIDAS!$D:$D,$C822,SAIDAS!$G:$G),"")</f>
        <v/>
      </c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ht="24.75" customHeight="1">
      <c r="A823" s="39"/>
      <c r="B823" s="40"/>
      <c r="C823" s="72"/>
      <c r="D823" s="40"/>
      <c r="E823" s="73"/>
      <c r="F823" s="74" t="str">
        <f>IF(SUMIF(ENTRADAS!$D:$D,$C823,ENTRADAS!$G:$G)-SUMIF(SAIDAS!$D:$D,$C823,SAIDAS!$G:$G)=0,"",(SUMIF(ENTRADAS!$D:$D,$C823,ENTRADAS!$G:$G)-SUMIF(SAIDAS!$D:$D,$C823,SAIDAS!$G:$G)))</f>
        <v/>
      </c>
      <c r="G823" s="75" t="str">
        <f>IFERROR(SUMIF(ENTRADAS!$D:$D,$C823,ENTRADAS!$I:$I)/SUMIF(ENTRADAS!$D:$D,$C823,ENTRADAS!$G:$G),"")</f>
        <v/>
      </c>
      <c r="H823" s="75" t="str">
        <f>IFERROR(SUMIF(SAIDAS!$D:$D,$C823,SAIDAS!$I:$I)/SUMIF(SAIDAS!$D:$D,$C823,SAIDAS!$G:$G),"")</f>
        <v/>
      </c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ht="24.75" customHeight="1">
      <c r="A824" s="39"/>
      <c r="B824" s="40"/>
      <c r="C824" s="72"/>
      <c r="D824" s="40"/>
      <c r="E824" s="73"/>
      <c r="F824" s="74" t="str">
        <f>IF(SUMIF(ENTRADAS!$D:$D,$C824,ENTRADAS!$G:$G)-SUMIF(SAIDAS!$D:$D,$C824,SAIDAS!$G:$G)=0,"",(SUMIF(ENTRADAS!$D:$D,$C824,ENTRADAS!$G:$G)-SUMIF(SAIDAS!$D:$D,$C824,SAIDAS!$G:$G)))</f>
        <v/>
      </c>
      <c r="G824" s="75" t="str">
        <f>IFERROR(SUMIF(ENTRADAS!$D:$D,$C824,ENTRADAS!$I:$I)/SUMIF(ENTRADAS!$D:$D,$C824,ENTRADAS!$G:$G),"")</f>
        <v/>
      </c>
      <c r="H824" s="75" t="str">
        <f>IFERROR(SUMIF(SAIDAS!$D:$D,$C824,SAIDAS!$I:$I)/SUMIF(SAIDAS!$D:$D,$C824,SAIDAS!$G:$G),"")</f>
        <v/>
      </c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ht="24.75" customHeight="1">
      <c r="A825" s="39"/>
      <c r="B825" s="40"/>
      <c r="C825" s="72"/>
      <c r="D825" s="40"/>
      <c r="E825" s="73"/>
      <c r="F825" s="74" t="str">
        <f>IF(SUMIF(ENTRADAS!$D:$D,$C825,ENTRADAS!$G:$G)-SUMIF(SAIDAS!$D:$D,$C825,SAIDAS!$G:$G)=0,"",(SUMIF(ENTRADAS!$D:$D,$C825,ENTRADAS!$G:$G)-SUMIF(SAIDAS!$D:$D,$C825,SAIDAS!$G:$G)))</f>
        <v/>
      </c>
      <c r="G825" s="75" t="str">
        <f>IFERROR(SUMIF(ENTRADAS!$D:$D,$C825,ENTRADAS!$I:$I)/SUMIF(ENTRADAS!$D:$D,$C825,ENTRADAS!$G:$G),"")</f>
        <v/>
      </c>
      <c r="H825" s="75" t="str">
        <f>IFERROR(SUMIF(SAIDAS!$D:$D,$C825,SAIDAS!$I:$I)/SUMIF(SAIDAS!$D:$D,$C825,SAIDAS!$G:$G),"")</f>
        <v/>
      </c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ht="24.75" customHeight="1">
      <c r="A826" s="39"/>
      <c r="B826" s="40"/>
      <c r="C826" s="72"/>
      <c r="D826" s="40"/>
      <c r="E826" s="73"/>
      <c r="F826" s="74" t="str">
        <f>IF(SUMIF(ENTRADAS!$D:$D,$C826,ENTRADAS!$G:$G)-SUMIF(SAIDAS!$D:$D,$C826,SAIDAS!$G:$G)=0,"",(SUMIF(ENTRADAS!$D:$D,$C826,ENTRADAS!$G:$G)-SUMIF(SAIDAS!$D:$D,$C826,SAIDAS!$G:$G)))</f>
        <v/>
      </c>
      <c r="G826" s="75" t="str">
        <f>IFERROR(SUMIF(ENTRADAS!$D:$D,$C826,ENTRADAS!$I:$I)/SUMIF(ENTRADAS!$D:$D,$C826,ENTRADAS!$G:$G),"")</f>
        <v/>
      </c>
      <c r="H826" s="75" t="str">
        <f>IFERROR(SUMIF(SAIDAS!$D:$D,$C826,SAIDAS!$I:$I)/SUMIF(SAIDAS!$D:$D,$C826,SAIDAS!$G:$G),"")</f>
        <v/>
      </c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ht="24.75" customHeight="1">
      <c r="A827" s="39"/>
      <c r="B827" s="40"/>
      <c r="C827" s="72"/>
      <c r="D827" s="40"/>
      <c r="E827" s="73"/>
      <c r="F827" s="74" t="str">
        <f>IF(SUMIF(ENTRADAS!$D:$D,$C827,ENTRADAS!$G:$G)-SUMIF(SAIDAS!$D:$D,$C827,SAIDAS!$G:$G)=0,"",(SUMIF(ENTRADAS!$D:$D,$C827,ENTRADAS!$G:$G)-SUMIF(SAIDAS!$D:$D,$C827,SAIDAS!$G:$G)))</f>
        <v/>
      </c>
      <c r="G827" s="75" t="str">
        <f>IFERROR(SUMIF(ENTRADAS!$D:$D,$C827,ENTRADAS!$I:$I)/SUMIF(ENTRADAS!$D:$D,$C827,ENTRADAS!$G:$G),"")</f>
        <v/>
      </c>
      <c r="H827" s="75" t="str">
        <f>IFERROR(SUMIF(SAIDAS!$D:$D,$C827,SAIDAS!$I:$I)/SUMIF(SAIDAS!$D:$D,$C827,SAIDAS!$G:$G),"")</f>
        <v/>
      </c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ht="24.75" customHeight="1">
      <c r="A828" s="39"/>
      <c r="B828" s="40"/>
      <c r="C828" s="72"/>
      <c r="D828" s="40"/>
      <c r="E828" s="73"/>
      <c r="F828" s="74" t="str">
        <f>IF(SUMIF(ENTRADAS!$D:$D,$C828,ENTRADAS!$G:$G)-SUMIF(SAIDAS!$D:$D,$C828,SAIDAS!$G:$G)=0,"",(SUMIF(ENTRADAS!$D:$D,$C828,ENTRADAS!$G:$G)-SUMIF(SAIDAS!$D:$D,$C828,SAIDAS!$G:$G)))</f>
        <v/>
      </c>
      <c r="G828" s="75" t="str">
        <f>IFERROR(SUMIF(ENTRADAS!$D:$D,$C828,ENTRADAS!$I:$I)/SUMIF(ENTRADAS!$D:$D,$C828,ENTRADAS!$G:$G),"")</f>
        <v/>
      </c>
      <c r="H828" s="75" t="str">
        <f>IFERROR(SUMIF(SAIDAS!$D:$D,$C828,SAIDAS!$I:$I)/SUMIF(SAIDAS!$D:$D,$C828,SAIDAS!$G:$G),"")</f>
        <v/>
      </c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ht="24.75" customHeight="1">
      <c r="A829" s="39"/>
      <c r="B829" s="40"/>
      <c r="C829" s="72"/>
      <c r="D829" s="40"/>
      <c r="E829" s="73"/>
      <c r="F829" s="74" t="str">
        <f>IF(SUMIF(ENTRADAS!$D:$D,$C829,ENTRADAS!$G:$G)-SUMIF(SAIDAS!$D:$D,$C829,SAIDAS!$G:$G)=0,"",(SUMIF(ENTRADAS!$D:$D,$C829,ENTRADAS!$G:$G)-SUMIF(SAIDAS!$D:$D,$C829,SAIDAS!$G:$G)))</f>
        <v/>
      </c>
      <c r="G829" s="75" t="str">
        <f>IFERROR(SUMIF(ENTRADAS!$D:$D,$C829,ENTRADAS!$I:$I)/SUMIF(ENTRADAS!$D:$D,$C829,ENTRADAS!$G:$G),"")</f>
        <v/>
      </c>
      <c r="H829" s="75" t="str">
        <f>IFERROR(SUMIF(SAIDAS!$D:$D,$C829,SAIDAS!$I:$I)/SUMIF(SAIDAS!$D:$D,$C829,SAIDAS!$G:$G),"")</f>
        <v/>
      </c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ht="24.75" customHeight="1">
      <c r="A830" s="39"/>
      <c r="B830" s="40"/>
      <c r="C830" s="72"/>
      <c r="D830" s="40"/>
      <c r="E830" s="73"/>
      <c r="F830" s="74" t="str">
        <f>IF(SUMIF(ENTRADAS!$D:$D,$C830,ENTRADAS!$G:$G)-SUMIF(SAIDAS!$D:$D,$C830,SAIDAS!$G:$G)=0,"",(SUMIF(ENTRADAS!$D:$D,$C830,ENTRADAS!$G:$G)-SUMIF(SAIDAS!$D:$D,$C830,SAIDAS!$G:$G)))</f>
        <v/>
      </c>
      <c r="G830" s="75" t="str">
        <f>IFERROR(SUMIF(ENTRADAS!$D:$D,$C830,ENTRADAS!$I:$I)/SUMIF(ENTRADAS!$D:$D,$C830,ENTRADAS!$G:$G),"")</f>
        <v/>
      </c>
      <c r="H830" s="75" t="str">
        <f>IFERROR(SUMIF(SAIDAS!$D:$D,$C830,SAIDAS!$I:$I)/SUMIF(SAIDAS!$D:$D,$C830,SAIDAS!$G:$G),"")</f>
        <v/>
      </c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ht="24.75" customHeight="1">
      <c r="A831" s="39"/>
      <c r="B831" s="40"/>
      <c r="C831" s="72"/>
      <c r="D831" s="40"/>
      <c r="E831" s="73"/>
      <c r="F831" s="74" t="str">
        <f>IF(SUMIF(ENTRADAS!$D:$D,$C831,ENTRADAS!$G:$G)-SUMIF(SAIDAS!$D:$D,$C831,SAIDAS!$G:$G)=0,"",(SUMIF(ENTRADAS!$D:$D,$C831,ENTRADAS!$G:$G)-SUMIF(SAIDAS!$D:$D,$C831,SAIDAS!$G:$G)))</f>
        <v/>
      </c>
      <c r="G831" s="75" t="str">
        <f>IFERROR(SUMIF(ENTRADAS!$D:$D,$C831,ENTRADAS!$I:$I)/SUMIF(ENTRADAS!$D:$D,$C831,ENTRADAS!$G:$G),"")</f>
        <v/>
      </c>
      <c r="H831" s="75" t="str">
        <f>IFERROR(SUMIF(SAIDAS!$D:$D,$C831,SAIDAS!$I:$I)/SUMIF(SAIDAS!$D:$D,$C831,SAIDAS!$G:$G),"")</f>
        <v/>
      </c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ht="24.75" customHeight="1">
      <c r="A832" s="39"/>
      <c r="B832" s="40"/>
      <c r="C832" s="72"/>
      <c r="D832" s="40"/>
      <c r="E832" s="73"/>
      <c r="F832" s="74" t="str">
        <f>IF(SUMIF(ENTRADAS!$D:$D,$C832,ENTRADAS!$G:$G)-SUMIF(SAIDAS!$D:$D,$C832,SAIDAS!$G:$G)=0,"",(SUMIF(ENTRADAS!$D:$D,$C832,ENTRADAS!$G:$G)-SUMIF(SAIDAS!$D:$D,$C832,SAIDAS!$G:$G)))</f>
        <v/>
      </c>
      <c r="G832" s="75" t="str">
        <f>IFERROR(SUMIF(ENTRADAS!$D:$D,$C832,ENTRADAS!$I:$I)/SUMIF(ENTRADAS!$D:$D,$C832,ENTRADAS!$G:$G),"")</f>
        <v/>
      </c>
      <c r="H832" s="75" t="str">
        <f>IFERROR(SUMIF(SAIDAS!$D:$D,$C832,SAIDAS!$I:$I)/SUMIF(SAIDAS!$D:$D,$C832,SAIDAS!$G:$G),"")</f>
        <v/>
      </c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ht="24.75" customHeight="1">
      <c r="A833" s="39"/>
      <c r="B833" s="40"/>
      <c r="C833" s="72"/>
      <c r="D833" s="40"/>
      <c r="E833" s="73"/>
      <c r="F833" s="74" t="str">
        <f>IF(SUMIF(ENTRADAS!$D:$D,$C833,ENTRADAS!$G:$G)-SUMIF(SAIDAS!$D:$D,$C833,SAIDAS!$G:$G)=0,"",(SUMIF(ENTRADAS!$D:$D,$C833,ENTRADAS!$G:$G)-SUMIF(SAIDAS!$D:$D,$C833,SAIDAS!$G:$G)))</f>
        <v/>
      </c>
      <c r="G833" s="75" t="str">
        <f>IFERROR(SUMIF(ENTRADAS!$D:$D,$C833,ENTRADAS!$I:$I)/SUMIF(ENTRADAS!$D:$D,$C833,ENTRADAS!$G:$G),"")</f>
        <v/>
      </c>
      <c r="H833" s="75" t="str">
        <f>IFERROR(SUMIF(SAIDAS!$D:$D,$C833,SAIDAS!$I:$I)/SUMIF(SAIDAS!$D:$D,$C833,SAIDAS!$G:$G),"")</f>
        <v/>
      </c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ht="24.75" customHeight="1">
      <c r="A834" s="39"/>
      <c r="B834" s="40"/>
      <c r="C834" s="72"/>
      <c r="D834" s="40"/>
      <c r="E834" s="73"/>
      <c r="F834" s="74" t="str">
        <f>IF(SUMIF(ENTRADAS!$D:$D,$C834,ENTRADAS!$G:$G)-SUMIF(SAIDAS!$D:$D,$C834,SAIDAS!$G:$G)=0,"",(SUMIF(ENTRADAS!$D:$D,$C834,ENTRADAS!$G:$G)-SUMIF(SAIDAS!$D:$D,$C834,SAIDAS!$G:$G)))</f>
        <v/>
      </c>
      <c r="G834" s="75" t="str">
        <f>IFERROR(SUMIF(ENTRADAS!$D:$D,$C834,ENTRADAS!$I:$I)/SUMIF(ENTRADAS!$D:$D,$C834,ENTRADAS!$G:$G),"")</f>
        <v/>
      </c>
      <c r="H834" s="75" t="str">
        <f>IFERROR(SUMIF(SAIDAS!$D:$D,$C834,SAIDAS!$I:$I)/SUMIF(SAIDAS!$D:$D,$C834,SAIDAS!$G:$G),"")</f>
        <v/>
      </c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ht="24.75" customHeight="1">
      <c r="A835" s="39"/>
      <c r="B835" s="40"/>
      <c r="C835" s="72"/>
      <c r="D835" s="40"/>
      <c r="E835" s="73"/>
      <c r="F835" s="74" t="str">
        <f>IF(SUMIF(ENTRADAS!$D:$D,$C835,ENTRADAS!$G:$G)-SUMIF(SAIDAS!$D:$D,$C835,SAIDAS!$G:$G)=0,"",(SUMIF(ENTRADAS!$D:$D,$C835,ENTRADAS!$G:$G)-SUMIF(SAIDAS!$D:$D,$C835,SAIDAS!$G:$G)))</f>
        <v/>
      </c>
      <c r="G835" s="75" t="str">
        <f>IFERROR(SUMIF(ENTRADAS!$D:$D,$C835,ENTRADAS!$I:$I)/SUMIF(ENTRADAS!$D:$D,$C835,ENTRADAS!$G:$G),"")</f>
        <v/>
      </c>
      <c r="H835" s="75" t="str">
        <f>IFERROR(SUMIF(SAIDAS!$D:$D,$C835,SAIDAS!$I:$I)/SUMIF(SAIDAS!$D:$D,$C835,SAIDAS!$G:$G),"")</f>
        <v/>
      </c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ht="24.75" customHeight="1">
      <c r="A836" s="39"/>
      <c r="B836" s="40"/>
      <c r="C836" s="72"/>
      <c r="D836" s="40"/>
      <c r="E836" s="73"/>
      <c r="F836" s="74" t="str">
        <f>IF(SUMIF(ENTRADAS!$D:$D,$C836,ENTRADAS!$G:$G)-SUMIF(SAIDAS!$D:$D,$C836,SAIDAS!$G:$G)=0,"",(SUMIF(ENTRADAS!$D:$D,$C836,ENTRADAS!$G:$G)-SUMIF(SAIDAS!$D:$D,$C836,SAIDAS!$G:$G)))</f>
        <v/>
      </c>
      <c r="G836" s="75" t="str">
        <f>IFERROR(SUMIF(ENTRADAS!$D:$D,$C836,ENTRADAS!$I:$I)/SUMIF(ENTRADAS!$D:$D,$C836,ENTRADAS!$G:$G),"")</f>
        <v/>
      </c>
      <c r="H836" s="75" t="str">
        <f>IFERROR(SUMIF(SAIDAS!$D:$D,$C836,SAIDAS!$I:$I)/SUMIF(SAIDAS!$D:$D,$C836,SAIDAS!$G:$G),"")</f>
        <v/>
      </c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ht="24.75" customHeight="1">
      <c r="A837" s="39"/>
      <c r="B837" s="40"/>
      <c r="C837" s="72"/>
      <c r="D837" s="40"/>
      <c r="E837" s="73"/>
      <c r="F837" s="74" t="str">
        <f>IF(SUMIF(ENTRADAS!$D:$D,$C837,ENTRADAS!$G:$G)-SUMIF(SAIDAS!$D:$D,$C837,SAIDAS!$G:$G)=0,"",(SUMIF(ENTRADAS!$D:$D,$C837,ENTRADAS!$G:$G)-SUMIF(SAIDAS!$D:$D,$C837,SAIDAS!$G:$G)))</f>
        <v/>
      </c>
      <c r="G837" s="75" t="str">
        <f>IFERROR(SUMIF(ENTRADAS!$D:$D,$C837,ENTRADAS!$I:$I)/SUMIF(ENTRADAS!$D:$D,$C837,ENTRADAS!$G:$G),"")</f>
        <v/>
      </c>
      <c r="H837" s="75" t="str">
        <f>IFERROR(SUMIF(SAIDAS!$D:$D,$C837,SAIDAS!$I:$I)/SUMIF(SAIDAS!$D:$D,$C837,SAIDAS!$G:$G),"")</f>
        <v/>
      </c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ht="24.75" customHeight="1">
      <c r="A838" s="39"/>
      <c r="B838" s="40"/>
      <c r="C838" s="72"/>
      <c r="D838" s="40"/>
      <c r="E838" s="73"/>
      <c r="F838" s="74" t="str">
        <f>IF(SUMIF(ENTRADAS!$D:$D,$C838,ENTRADAS!$G:$G)-SUMIF(SAIDAS!$D:$D,$C838,SAIDAS!$G:$G)=0,"",(SUMIF(ENTRADAS!$D:$D,$C838,ENTRADAS!$G:$G)-SUMIF(SAIDAS!$D:$D,$C838,SAIDAS!$G:$G)))</f>
        <v/>
      </c>
      <c r="G838" s="75" t="str">
        <f>IFERROR(SUMIF(ENTRADAS!$D:$D,$C838,ENTRADAS!$I:$I)/SUMIF(ENTRADAS!$D:$D,$C838,ENTRADAS!$G:$G),"")</f>
        <v/>
      </c>
      <c r="H838" s="75" t="str">
        <f>IFERROR(SUMIF(SAIDAS!$D:$D,$C838,SAIDAS!$I:$I)/SUMIF(SAIDAS!$D:$D,$C838,SAIDAS!$G:$G),"")</f>
        <v/>
      </c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ht="24.75" customHeight="1">
      <c r="A839" s="39"/>
      <c r="B839" s="40"/>
      <c r="C839" s="72"/>
      <c r="D839" s="40"/>
      <c r="E839" s="73"/>
      <c r="F839" s="74" t="str">
        <f>IF(SUMIF(ENTRADAS!$D:$D,$C839,ENTRADAS!$G:$G)-SUMIF(SAIDAS!$D:$D,$C839,SAIDAS!$G:$G)=0,"",(SUMIF(ENTRADAS!$D:$D,$C839,ENTRADAS!$G:$G)-SUMIF(SAIDAS!$D:$D,$C839,SAIDAS!$G:$G)))</f>
        <v/>
      </c>
      <c r="G839" s="75" t="str">
        <f>IFERROR(SUMIF(ENTRADAS!$D:$D,$C839,ENTRADAS!$I:$I)/SUMIF(ENTRADAS!$D:$D,$C839,ENTRADAS!$G:$G),"")</f>
        <v/>
      </c>
      <c r="H839" s="75" t="str">
        <f>IFERROR(SUMIF(SAIDAS!$D:$D,$C839,SAIDAS!$I:$I)/SUMIF(SAIDAS!$D:$D,$C839,SAIDAS!$G:$G),"")</f>
        <v/>
      </c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ht="24.75" customHeight="1">
      <c r="A840" s="39"/>
      <c r="B840" s="40"/>
      <c r="C840" s="72"/>
      <c r="D840" s="40"/>
      <c r="E840" s="73"/>
      <c r="F840" s="74" t="str">
        <f>IF(SUMIF(ENTRADAS!$D:$D,$C840,ENTRADAS!$G:$G)-SUMIF(SAIDAS!$D:$D,$C840,SAIDAS!$G:$G)=0,"",(SUMIF(ENTRADAS!$D:$D,$C840,ENTRADAS!$G:$G)-SUMIF(SAIDAS!$D:$D,$C840,SAIDAS!$G:$G)))</f>
        <v/>
      </c>
      <c r="G840" s="75" t="str">
        <f>IFERROR(SUMIF(ENTRADAS!$D:$D,$C840,ENTRADAS!$I:$I)/SUMIF(ENTRADAS!$D:$D,$C840,ENTRADAS!$G:$G),"")</f>
        <v/>
      </c>
      <c r="H840" s="75" t="str">
        <f>IFERROR(SUMIF(SAIDAS!$D:$D,$C840,SAIDAS!$I:$I)/SUMIF(SAIDAS!$D:$D,$C840,SAIDAS!$G:$G),"")</f>
        <v/>
      </c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ht="24.75" customHeight="1">
      <c r="A841" s="39"/>
      <c r="B841" s="40"/>
      <c r="C841" s="72"/>
      <c r="D841" s="40"/>
      <c r="E841" s="73"/>
      <c r="F841" s="74" t="str">
        <f>IF(SUMIF(ENTRADAS!$D:$D,$C841,ENTRADAS!$G:$G)-SUMIF(SAIDAS!$D:$D,$C841,SAIDAS!$G:$G)=0,"",(SUMIF(ENTRADAS!$D:$D,$C841,ENTRADAS!$G:$G)-SUMIF(SAIDAS!$D:$D,$C841,SAIDAS!$G:$G)))</f>
        <v/>
      </c>
      <c r="G841" s="75" t="str">
        <f>IFERROR(SUMIF(ENTRADAS!$D:$D,$C841,ENTRADAS!$I:$I)/SUMIF(ENTRADAS!$D:$D,$C841,ENTRADAS!$G:$G),"")</f>
        <v/>
      </c>
      <c r="H841" s="75" t="str">
        <f>IFERROR(SUMIF(SAIDAS!$D:$D,$C841,SAIDAS!$I:$I)/SUMIF(SAIDAS!$D:$D,$C841,SAIDAS!$G:$G),"")</f>
        <v/>
      </c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ht="24.75" customHeight="1">
      <c r="A842" s="39"/>
      <c r="B842" s="40"/>
      <c r="C842" s="72"/>
      <c r="D842" s="40"/>
      <c r="E842" s="73"/>
      <c r="F842" s="74" t="str">
        <f>IF(SUMIF(ENTRADAS!$D:$D,$C842,ENTRADAS!$G:$G)-SUMIF(SAIDAS!$D:$D,$C842,SAIDAS!$G:$G)=0,"",(SUMIF(ENTRADAS!$D:$D,$C842,ENTRADAS!$G:$G)-SUMIF(SAIDAS!$D:$D,$C842,SAIDAS!$G:$G)))</f>
        <v/>
      </c>
      <c r="G842" s="75" t="str">
        <f>IFERROR(SUMIF(ENTRADAS!$D:$D,$C842,ENTRADAS!$I:$I)/SUMIF(ENTRADAS!$D:$D,$C842,ENTRADAS!$G:$G),"")</f>
        <v/>
      </c>
      <c r="H842" s="75" t="str">
        <f>IFERROR(SUMIF(SAIDAS!$D:$D,$C842,SAIDAS!$I:$I)/SUMIF(SAIDAS!$D:$D,$C842,SAIDAS!$G:$G),"")</f>
        <v/>
      </c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ht="24.75" customHeight="1">
      <c r="A843" s="39"/>
      <c r="B843" s="40"/>
      <c r="C843" s="72"/>
      <c r="D843" s="40"/>
      <c r="E843" s="73"/>
      <c r="F843" s="74" t="str">
        <f>IF(SUMIF(ENTRADAS!$D:$D,$C843,ENTRADAS!$G:$G)-SUMIF(SAIDAS!$D:$D,$C843,SAIDAS!$G:$G)=0,"",(SUMIF(ENTRADAS!$D:$D,$C843,ENTRADAS!$G:$G)-SUMIF(SAIDAS!$D:$D,$C843,SAIDAS!$G:$G)))</f>
        <v/>
      </c>
      <c r="G843" s="75" t="str">
        <f>IFERROR(SUMIF(ENTRADAS!$D:$D,$C843,ENTRADAS!$I:$I)/SUMIF(ENTRADAS!$D:$D,$C843,ENTRADAS!$G:$G),"")</f>
        <v/>
      </c>
      <c r="H843" s="75" t="str">
        <f>IFERROR(SUMIF(SAIDAS!$D:$D,$C843,SAIDAS!$I:$I)/SUMIF(SAIDAS!$D:$D,$C843,SAIDAS!$G:$G),"")</f>
        <v/>
      </c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ht="24.75" customHeight="1">
      <c r="A844" s="39"/>
      <c r="B844" s="40"/>
      <c r="C844" s="72"/>
      <c r="D844" s="40"/>
      <c r="E844" s="73"/>
      <c r="F844" s="74" t="str">
        <f>IF(SUMIF(ENTRADAS!$D:$D,$C844,ENTRADAS!$G:$G)-SUMIF(SAIDAS!$D:$D,$C844,SAIDAS!$G:$G)=0,"",(SUMIF(ENTRADAS!$D:$D,$C844,ENTRADAS!$G:$G)-SUMIF(SAIDAS!$D:$D,$C844,SAIDAS!$G:$G)))</f>
        <v/>
      </c>
      <c r="G844" s="75" t="str">
        <f>IFERROR(SUMIF(ENTRADAS!$D:$D,$C844,ENTRADAS!$I:$I)/SUMIF(ENTRADAS!$D:$D,$C844,ENTRADAS!$G:$G),"")</f>
        <v/>
      </c>
      <c r="H844" s="75" t="str">
        <f>IFERROR(SUMIF(SAIDAS!$D:$D,$C844,SAIDAS!$I:$I)/SUMIF(SAIDAS!$D:$D,$C844,SAIDAS!$G:$G),"")</f>
        <v/>
      </c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ht="24.75" customHeight="1">
      <c r="A845" s="39"/>
      <c r="B845" s="40"/>
      <c r="C845" s="72"/>
      <c r="D845" s="40"/>
      <c r="E845" s="73"/>
      <c r="F845" s="74" t="str">
        <f>IF(SUMIF(ENTRADAS!$D:$D,$C845,ENTRADAS!$G:$G)-SUMIF(SAIDAS!$D:$D,$C845,SAIDAS!$G:$G)=0,"",(SUMIF(ENTRADAS!$D:$D,$C845,ENTRADAS!$G:$G)-SUMIF(SAIDAS!$D:$D,$C845,SAIDAS!$G:$G)))</f>
        <v/>
      </c>
      <c r="G845" s="75" t="str">
        <f>IFERROR(SUMIF(ENTRADAS!$D:$D,$C845,ENTRADAS!$I:$I)/SUMIF(ENTRADAS!$D:$D,$C845,ENTRADAS!$G:$G),"")</f>
        <v/>
      </c>
      <c r="H845" s="75" t="str">
        <f>IFERROR(SUMIF(SAIDAS!$D:$D,$C845,SAIDAS!$I:$I)/SUMIF(SAIDAS!$D:$D,$C845,SAIDAS!$G:$G),"")</f>
        <v/>
      </c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ht="24.75" customHeight="1">
      <c r="A846" s="39"/>
      <c r="B846" s="40"/>
      <c r="C846" s="72"/>
      <c r="D846" s="40"/>
      <c r="E846" s="73"/>
      <c r="F846" s="74" t="str">
        <f>IF(SUMIF(ENTRADAS!$D:$D,$C846,ENTRADAS!$G:$G)-SUMIF(SAIDAS!$D:$D,$C846,SAIDAS!$G:$G)=0,"",(SUMIF(ENTRADAS!$D:$D,$C846,ENTRADAS!$G:$G)-SUMIF(SAIDAS!$D:$D,$C846,SAIDAS!$G:$G)))</f>
        <v/>
      </c>
      <c r="G846" s="75" t="str">
        <f>IFERROR(SUMIF(ENTRADAS!$D:$D,$C846,ENTRADAS!$I:$I)/SUMIF(ENTRADAS!$D:$D,$C846,ENTRADAS!$G:$G),"")</f>
        <v/>
      </c>
      <c r="H846" s="75" t="str">
        <f>IFERROR(SUMIF(SAIDAS!$D:$D,$C846,SAIDAS!$I:$I)/SUMIF(SAIDAS!$D:$D,$C846,SAIDAS!$G:$G),"")</f>
        <v/>
      </c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ht="24.75" customHeight="1">
      <c r="A847" s="39"/>
      <c r="B847" s="40"/>
      <c r="C847" s="72"/>
      <c r="D847" s="40"/>
      <c r="E847" s="73"/>
      <c r="F847" s="74" t="str">
        <f>IF(SUMIF(ENTRADAS!$D:$D,$C847,ENTRADAS!$G:$G)-SUMIF(SAIDAS!$D:$D,$C847,SAIDAS!$G:$G)=0,"",(SUMIF(ENTRADAS!$D:$D,$C847,ENTRADAS!$G:$G)-SUMIF(SAIDAS!$D:$D,$C847,SAIDAS!$G:$G)))</f>
        <v/>
      </c>
      <c r="G847" s="75" t="str">
        <f>IFERROR(SUMIF(ENTRADAS!$D:$D,$C847,ENTRADAS!$I:$I)/SUMIF(ENTRADAS!$D:$D,$C847,ENTRADAS!$G:$G),"")</f>
        <v/>
      </c>
      <c r="H847" s="75" t="str">
        <f>IFERROR(SUMIF(SAIDAS!$D:$D,$C847,SAIDAS!$I:$I)/SUMIF(SAIDAS!$D:$D,$C847,SAIDAS!$G:$G),"")</f>
        <v/>
      </c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ht="24.75" customHeight="1">
      <c r="A848" s="39"/>
      <c r="B848" s="40"/>
      <c r="C848" s="72"/>
      <c r="D848" s="40"/>
      <c r="E848" s="73"/>
      <c r="F848" s="74" t="str">
        <f>IF(SUMIF(ENTRADAS!$D:$D,$C848,ENTRADAS!$G:$G)-SUMIF(SAIDAS!$D:$D,$C848,SAIDAS!$G:$G)=0,"",(SUMIF(ENTRADAS!$D:$D,$C848,ENTRADAS!$G:$G)-SUMIF(SAIDAS!$D:$D,$C848,SAIDAS!$G:$G)))</f>
        <v/>
      </c>
      <c r="G848" s="75" t="str">
        <f>IFERROR(SUMIF(ENTRADAS!$D:$D,$C848,ENTRADAS!$I:$I)/SUMIF(ENTRADAS!$D:$D,$C848,ENTRADAS!$G:$G),"")</f>
        <v/>
      </c>
      <c r="H848" s="75" t="str">
        <f>IFERROR(SUMIF(SAIDAS!$D:$D,$C848,SAIDAS!$I:$I)/SUMIF(SAIDAS!$D:$D,$C848,SAIDAS!$G:$G),"")</f>
        <v/>
      </c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ht="24.75" customHeight="1">
      <c r="A849" s="39"/>
      <c r="B849" s="40"/>
      <c r="C849" s="72"/>
      <c r="D849" s="40"/>
      <c r="E849" s="73"/>
      <c r="F849" s="74" t="str">
        <f>IF(SUMIF(ENTRADAS!$D:$D,$C849,ENTRADAS!$G:$G)-SUMIF(SAIDAS!$D:$D,$C849,SAIDAS!$G:$G)=0,"",(SUMIF(ENTRADAS!$D:$D,$C849,ENTRADAS!$G:$G)-SUMIF(SAIDAS!$D:$D,$C849,SAIDAS!$G:$G)))</f>
        <v/>
      </c>
      <c r="G849" s="75" t="str">
        <f>IFERROR(SUMIF(ENTRADAS!$D:$D,$C849,ENTRADAS!$I:$I)/SUMIF(ENTRADAS!$D:$D,$C849,ENTRADAS!$G:$G),"")</f>
        <v/>
      </c>
      <c r="H849" s="75" t="str">
        <f>IFERROR(SUMIF(SAIDAS!$D:$D,$C849,SAIDAS!$I:$I)/SUMIF(SAIDAS!$D:$D,$C849,SAIDAS!$G:$G),"")</f>
        <v/>
      </c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ht="24.75" customHeight="1">
      <c r="A850" s="39"/>
      <c r="B850" s="40"/>
      <c r="C850" s="72"/>
      <c r="D850" s="40"/>
      <c r="E850" s="73"/>
      <c r="F850" s="74" t="str">
        <f>IF(SUMIF(ENTRADAS!$D:$D,$C850,ENTRADAS!$G:$G)-SUMIF(SAIDAS!$D:$D,$C850,SAIDAS!$G:$G)=0,"",(SUMIF(ENTRADAS!$D:$D,$C850,ENTRADAS!$G:$G)-SUMIF(SAIDAS!$D:$D,$C850,SAIDAS!$G:$G)))</f>
        <v/>
      </c>
      <c r="G850" s="75" t="str">
        <f>IFERROR(SUMIF(ENTRADAS!$D:$D,$C850,ENTRADAS!$I:$I)/SUMIF(ENTRADAS!$D:$D,$C850,ENTRADAS!$G:$G),"")</f>
        <v/>
      </c>
      <c r="H850" s="75" t="str">
        <f>IFERROR(SUMIF(SAIDAS!$D:$D,$C850,SAIDAS!$I:$I)/SUMIF(SAIDAS!$D:$D,$C850,SAIDAS!$G:$G),"")</f>
        <v/>
      </c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ht="24.75" customHeight="1">
      <c r="A851" s="39"/>
      <c r="B851" s="40"/>
      <c r="C851" s="72"/>
      <c r="D851" s="40"/>
      <c r="E851" s="73"/>
      <c r="F851" s="74" t="str">
        <f>IF(SUMIF(ENTRADAS!$D:$D,$C851,ENTRADAS!$G:$G)-SUMIF(SAIDAS!$D:$D,$C851,SAIDAS!$G:$G)=0,"",(SUMIF(ENTRADAS!$D:$D,$C851,ENTRADAS!$G:$G)-SUMIF(SAIDAS!$D:$D,$C851,SAIDAS!$G:$G)))</f>
        <v/>
      </c>
      <c r="G851" s="75" t="str">
        <f>IFERROR(SUMIF(ENTRADAS!$D:$D,$C851,ENTRADAS!$I:$I)/SUMIF(ENTRADAS!$D:$D,$C851,ENTRADAS!$G:$G),"")</f>
        <v/>
      </c>
      <c r="H851" s="75" t="str">
        <f>IFERROR(SUMIF(SAIDAS!$D:$D,$C851,SAIDAS!$I:$I)/SUMIF(SAIDAS!$D:$D,$C851,SAIDAS!$G:$G),"")</f>
        <v/>
      </c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ht="24.75" customHeight="1">
      <c r="A852" s="39"/>
      <c r="B852" s="40"/>
      <c r="C852" s="72"/>
      <c r="D852" s="40"/>
      <c r="E852" s="73"/>
      <c r="F852" s="74" t="str">
        <f>IF(SUMIF(ENTRADAS!$D:$D,$C852,ENTRADAS!$G:$G)-SUMIF(SAIDAS!$D:$D,$C852,SAIDAS!$G:$G)=0,"",(SUMIF(ENTRADAS!$D:$D,$C852,ENTRADAS!$G:$G)-SUMIF(SAIDAS!$D:$D,$C852,SAIDAS!$G:$G)))</f>
        <v/>
      </c>
      <c r="G852" s="75" t="str">
        <f>IFERROR(SUMIF(ENTRADAS!$D:$D,$C852,ENTRADAS!$I:$I)/SUMIF(ENTRADAS!$D:$D,$C852,ENTRADAS!$G:$G),"")</f>
        <v/>
      </c>
      <c r="H852" s="75" t="str">
        <f>IFERROR(SUMIF(SAIDAS!$D:$D,$C852,SAIDAS!$I:$I)/SUMIF(SAIDAS!$D:$D,$C852,SAIDAS!$G:$G),"")</f>
        <v/>
      </c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ht="24.75" customHeight="1">
      <c r="A853" s="39"/>
      <c r="B853" s="40"/>
      <c r="C853" s="72"/>
      <c r="D853" s="40"/>
      <c r="E853" s="73"/>
      <c r="F853" s="74" t="str">
        <f>IF(SUMIF(ENTRADAS!$D:$D,$C853,ENTRADAS!$G:$G)-SUMIF(SAIDAS!$D:$D,$C853,SAIDAS!$G:$G)=0,"",(SUMIF(ENTRADAS!$D:$D,$C853,ENTRADAS!$G:$G)-SUMIF(SAIDAS!$D:$D,$C853,SAIDAS!$G:$G)))</f>
        <v/>
      </c>
      <c r="G853" s="75" t="str">
        <f>IFERROR(SUMIF(ENTRADAS!$D:$D,$C853,ENTRADAS!$I:$I)/SUMIF(ENTRADAS!$D:$D,$C853,ENTRADAS!$G:$G),"")</f>
        <v/>
      </c>
      <c r="H853" s="75" t="str">
        <f>IFERROR(SUMIF(SAIDAS!$D:$D,$C853,SAIDAS!$I:$I)/SUMIF(SAIDAS!$D:$D,$C853,SAIDAS!$G:$G),"")</f>
        <v/>
      </c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ht="24.75" customHeight="1">
      <c r="A854" s="39"/>
      <c r="B854" s="40"/>
      <c r="C854" s="72"/>
      <c r="D854" s="40"/>
      <c r="E854" s="73"/>
      <c r="F854" s="74" t="str">
        <f>IF(SUMIF(ENTRADAS!$D:$D,$C854,ENTRADAS!$G:$G)-SUMIF(SAIDAS!$D:$D,$C854,SAIDAS!$G:$G)=0,"",(SUMIF(ENTRADAS!$D:$D,$C854,ENTRADAS!$G:$G)-SUMIF(SAIDAS!$D:$D,$C854,SAIDAS!$G:$G)))</f>
        <v/>
      </c>
      <c r="G854" s="75" t="str">
        <f>IFERROR(SUMIF(ENTRADAS!$D:$D,$C854,ENTRADAS!$I:$I)/SUMIF(ENTRADAS!$D:$D,$C854,ENTRADAS!$G:$G),"")</f>
        <v/>
      </c>
      <c r="H854" s="75" t="str">
        <f>IFERROR(SUMIF(SAIDAS!$D:$D,$C854,SAIDAS!$I:$I)/SUMIF(SAIDAS!$D:$D,$C854,SAIDAS!$G:$G),"")</f>
        <v/>
      </c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ht="24.75" customHeight="1">
      <c r="A855" s="39"/>
      <c r="B855" s="40"/>
      <c r="C855" s="72"/>
      <c r="D855" s="40"/>
      <c r="E855" s="73"/>
      <c r="F855" s="74" t="str">
        <f>IF(SUMIF(ENTRADAS!$D:$D,$C855,ENTRADAS!$G:$G)-SUMIF(SAIDAS!$D:$D,$C855,SAIDAS!$G:$G)=0,"",(SUMIF(ENTRADAS!$D:$D,$C855,ENTRADAS!$G:$G)-SUMIF(SAIDAS!$D:$D,$C855,SAIDAS!$G:$G)))</f>
        <v/>
      </c>
      <c r="G855" s="75" t="str">
        <f>IFERROR(SUMIF(ENTRADAS!$D:$D,$C855,ENTRADAS!$I:$I)/SUMIF(ENTRADAS!$D:$D,$C855,ENTRADAS!$G:$G),"")</f>
        <v/>
      </c>
      <c r="H855" s="75" t="str">
        <f>IFERROR(SUMIF(SAIDAS!$D:$D,$C855,SAIDAS!$I:$I)/SUMIF(SAIDAS!$D:$D,$C855,SAIDAS!$G:$G),"")</f>
        <v/>
      </c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ht="24.75" customHeight="1">
      <c r="A856" s="39"/>
      <c r="B856" s="40"/>
      <c r="C856" s="72"/>
      <c r="D856" s="40"/>
      <c r="E856" s="73"/>
      <c r="F856" s="74" t="str">
        <f>IF(SUMIF(ENTRADAS!$D:$D,$C856,ENTRADAS!$G:$G)-SUMIF(SAIDAS!$D:$D,$C856,SAIDAS!$G:$G)=0,"",(SUMIF(ENTRADAS!$D:$D,$C856,ENTRADAS!$G:$G)-SUMIF(SAIDAS!$D:$D,$C856,SAIDAS!$G:$G)))</f>
        <v/>
      </c>
      <c r="G856" s="75" t="str">
        <f>IFERROR(SUMIF(ENTRADAS!$D:$D,$C856,ENTRADAS!$I:$I)/SUMIF(ENTRADAS!$D:$D,$C856,ENTRADAS!$G:$G),"")</f>
        <v/>
      </c>
      <c r="H856" s="75" t="str">
        <f>IFERROR(SUMIF(SAIDAS!$D:$D,$C856,SAIDAS!$I:$I)/SUMIF(SAIDAS!$D:$D,$C856,SAIDAS!$G:$G),"")</f>
        <v/>
      </c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ht="24.75" customHeight="1">
      <c r="A857" s="39"/>
      <c r="B857" s="40"/>
      <c r="C857" s="72"/>
      <c r="D857" s="40"/>
      <c r="E857" s="73"/>
      <c r="F857" s="74" t="str">
        <f>IF(SUMIF(ENTRADAS!$D:$D,$C857,ENTRADAS!$G:$G)-SUMIF(SAIDAS!$D:$D,$C857,SAIDAS!$G:$G)=0,"",(SUMIF(ENTRADAS!$D:$D,$C857,ENTRADAS!$G:$G)-SUMIF(SAIDAS!$D:$D,$C857,SAIDAS!$G:$G)))</f>
        <v/>
      </c>
      <c r="G857" s="75" t="str">
        <f>IFERROR(SUMIF(ENTRADAS!$D:$D,$C857,ENTRADAS!$I:$I)/SUMIF(ENTRADAS!$D:$D,$C857,ENTRADAS!$G:$G),"")</f>
        <v/>
      </c>
      <c r="H857" s="75" t="str">
        <f>IFERROR(SUMIF(SAIDAS!$D:$D,$C857,SAIDAS!$I:$I)/SUMIF(SAIDAS!$D:$D,$C857,SAIDAS!$G:$G),"")</f>
        <v/>
      </c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ht="24.75" customHeight="1">
      <c r="A858" s="39"/>
      <c r="B858" s="40"/>
      <c r="C858" s="72"/>
      <c r="D858" s="40"/>
      <c r="E858" s="73"/>
      <c r="F858" s="74" t="str">
        <f>IF(SUMIF(ENTRADAS!$D:$D,$C858,ENTRADAS!$G:$G)-SUMIF(SAIDAS!$D:$D,$C858,SAIDAS!$G:$G)=0,"",(SUMIF(ENTRADAS!$D:$D,$C858,ENTRADAS!$G:$G)-SUMIF(SAIDAS!$D:$D,$C858,SAIDAS!$G:$G)))</f>
        <v/>
      </c>
      <c r="G858" s="75" t="str">
        <f>IFERROR(SUMIF(ENTRADAS!$D:$D,$C858,ENTRADAS!$I:$I)/SUMIF(ENTRADAS!$D:$D,$C858,ENTRADAS!$G:$G),"")</f>
        <v/>
      </c>
      <c r="H858" s="75" t="str">
        <f>IFERROR(SUMIF(SAIDAS!$D:$D,$C858,SAIDAS!$I:$I)/SUMIF(SAIDAS!$D:$D,$C858,SAIDAS!$G:$G),"")</f>
        <v/>
      </c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ht="24.75" customHeight="1">
      <c r="A859" s="39"/>
      <c r="B859" s="40"/>
      <c r="C859" s="72"/>
      <c r="D859" s="40"/>
      <c r="E859" s="73"/>
      <c r="F859" s="74" t="str">
        <f>IF(SUMIF(ENTRADAS!$D:$D,$C859,ENTRADAS!$G:$G)-SUMIF(SAIDAS!$D:$D,$C859,SAIDAS!$G:$G)=0,"",(SUMIF(ENTRADAS!$D:$D,$C859,ENTRADAS!$G:$G)-SUMIF(SAIDAS!$D:$D,$C859,SAIDAS!$G:$G)))</f>
        <v/>
      </c>
      <c r="G859" s="75" t="str">
        <f>IFERROR(SUMIF(ENTRADAS!$D:$D,$C859,ENTRADAS!$I:$I)/SUMIF(ENTRADAS!$D:$D,$C859,ENTRADAS!$G:$G),"")</f>
        <v/>
      </c>
      <c r="H859" s="75" t="str">
        <f>IFERROR(SUMIF(SAIDAS!$D:$D,$C859,SAIDAS!$I:$I)/SUMIF(SAIDAS!$D:$D,$C859,SAIDAS!$G:$G),"")</f>
        <v/>
      </c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ht="24.75" customHeight="1">
      <c r="A860" s="39"/>
      <c r="B860" s="40"/>
      <c r="C860" s="72"/>
      <c r="D860" s="40"/>
      <c r="E860" s="73"/>
      <c r="F860" s="74" t="str">
        <f>IF(SUMIF(ENTRADAS!$D:$D,$C860,ENTRADAS!$G:$G)-SUMIF(SAIDAS!$D:$D,$C860,SAIDAS!$G:$G)=0,"",(SUMIF(ENTRADAS!$D:$D,$C860,ENTRADAS!$G:$G)-SUMIF(SAIDAS!$D:$D,$C860,SAIDAS!$G:$G)))</f>
        <v/>
      </c>
      <c r="G860" s="75" t="str">
        <f>IFERROR(SUMIF(ENTRADAS!$D:$D,$C860,ENTRADAS!$I:$I)/SUMIF(ENTRADAS!$D:$D,$C860,ENTRADAS!$G:$G),"")</f>
        <v/>
      </c>
      <c r="H860" s="75" t="str">
        <f>IFERROR(SUMIF(SAIDAS!$D:$D,$C860,SAIDAS!$I:$I)/SUMIF(SAIDAS!$D:$D,$C860,SAIDAS!$G:$G),"")</f>
        <v/>
      </c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ht="24.75" customHeight="1">
      <c r="A861" s="39"/>
      <c r="B861" s="40"/>
      <c r="C861" s="72"/>
      <c r="D861" s="40"/>
      <c r="E861" s="73"/>
      <c r="F861" s="74" t="str">
        <f>IF(SUMIF(ENTRADAS!$D:$D,$C861,ENTRADAS!$G:$G)-SUMIF(SAIDAS!$D:$D,$C861,SAIDAS!$G:$G)=0,"",(SUMIF(ENTRADAS!$D:$D,$C861,ENTRADAS!$G:$G)-SUMIF(SAIDAS!$D:$D,$C861,SAIDAS!$G:$G)))</f>
        <v/>
      </c>
      <c r="G861" s="75" t="str">
        <f>IFERROR(SUMIF(ENTRADAS!$D:$D,$C861,ENTRADAS!$I:$I)/SUMIF(ENTRADAS!$D:$D,$C861,ENTRADAS!$G:$G),"")</f>
        <v/>
      </c>
      <c r="H861" s="75" t="str">
        <f>IFERROR(SUMIF(SAIDAS!$D:$D,$C861,SAIDAS!$I:$I)/SUMIF(SAIDAS!$D:$D,$C861,SAIDAS!$G:$G),"")</f>
        <v/>
      </c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ht="24.75" customHeight="1">
      <c r="A862" s="39"/>
      <c r="B862" s="40"/>
      <c r="C862" s="72"/>
      <c r="D862" s="40"/>
      <c r="E862" s="73"/>
      <c r="F862" s="74" t="str">
        <f>IF(SUMIF(ENTRADAS!$D:$D,$C862,ENTRADAS!$G:$G)-SUMIF(SAIDAS!$D:$D,$C862,SAIDAS!$G:$G)=0,"",(SUMIF(ENTRADAS!$D:$D,$C862,ENTRADAS!$G:$G)-SUMIF(SAIDAS!$D:$D,$C862,SAIDAS!$G:$G)))</f>
        <v/>
      </c>
      <c r="G862" s="75" t="str">
        <f>IFERROR(SUMIF(ENTRADAS!$D:$D,$C862,ENTRADAS!$I:$I)/SUMIF(ENTRADAS!$D:$D,$C862,ENTRADAS!$G:$G),"")</f>
        <v/>
      </c>
      <c r="H862" s="75" t="str">
        <f>IFERROR(SUMIF(SAIDAS!$D:$D,$C862,SAIDAS!$I:$I)/SUMIF(SAIDAS!$D:$D,$C862,SAIDAS!$G:$G),"")</f>
        <v/>
      </c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ht="24.75" customHeight="1">
      <c r="A863" s="39"/>
      <c r="B863" s="40"/>
      <c r="C863" s="72"/>
      <c r="D863" s="40"/>
      <c r="E863" s="73"/>
      <c r="F863" s="74" t="str">
        <f>IF(SUMIF(ENTRADAS!$D:$D,$C863,ENTRADAS!$G:$G)-SUMIF(SAIDAS!$D:$D,$C863,SAIDAS!$G:$G)=0,"",(SUMIF(ENTRADAS!$D:$D,$C863,ENTRADAS!$G:$G)-SUMIF(SAIDAS!$D:$D,$C863,SAIDAS!$G:$G)))</f>
        <v/>
      </c>
      <c r="G863" s="75" t="str">
        <f>IFERROR(SUMIF(ENTRADAS!$D:$D,$C863,ENTRADAS!$I:$I)/SUMIF(ENTRADAS!$D:$D,$C863,ENTRADAS!$G:$G),"")</f>
        <v/>
      </c>
      <c r="H863" s="75" t="str">
        <f>IFERROR(SUMIF(SAIDAS!$D:$D,$C863,SAIDAS!$I:$I)/SUMIF(SAIDAS!$D:$D,$C863,SAIDAS!$G:$G),"")</f>
        <v/>
      </c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ht="24.75" customHeight="1">
      <c r="A864" s="39"/>
      <c r="B864" s="40"/>
      <c r="C864" s="72"/>
      <c r="D864" s="40"/>
      <c r="E864" s="73"/>
      <c r="F864" s="74" t="str">
        <f>IF(SUMIF(ENTRADAS!$D:$D,$C864,ENTRADAS!$G:$G)-SUMIF(SAIDAS!$D:$D,$C864,SAIDAS!$G:$G)=0,"",(SUMIF(ENTRADAS!$D:$D,$C864,ENTRADAS!$G:$G)-SUMIF(SAIDAS!$D:$D,$C864,SAIDAS!$G:$G)))</f>
        <v/>
      </c>
      <c r="G864" s="75" t="str">
        <f>IFERROR(SUMIF(ENTRADAS!$D:$D,$C864,ENTRADAS!$I:$I)/SUMIF(ENTRADAS!$D:$D,$C864,ENTRADAS!$G:$G),"")</f>
        <v/>
      </c>
      <c r="H864" s="75" t="str">
        <f>IFERROR(SUMIF(SAIDAS!$D:$D,$C864,SAIDAS!$I:$I)/SUMIF(SAIDAS!$D:$D,$C864,SAIDAS!$G:$G),"")</f>
        <v/>
      </c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ht="24.75" customHeight="1">
      <c r="A865" s="39"/>
      <c r="B865" s="40"/>
      <c r="C865" s="72"/>
      <c r="D865" s="40"/>
      <c r="E865" s="73"/>
      <c r="F865" s="74" t="str">
        <f>IF(SUMIF(ENTRADAS!$D:$D,$C865,ENTRADAS!$G:$G)-SUMIF(SAIDAS!$D:$D,$C865,SAIDAS!$G:$G)=0,"",(SUMIF(ENTRADAS!$D:$D,$C865,ENTRADAS!$G:$G)-SUMIF(SAIDAS!$D:$D,$C865,SAIDAS!$G:$G)))</f>
        <v/>
      </c>
      <c r="G865" s="75" t="str">
        <f>IFERROR(SUMIF(ENTRADAS!$D:$D,$C865,ENTRADAS!$I:$I)/SUMIF(ENTRADAS!$D:$D,$C865,ENTRADAS!$G:$G),"")</f>
        <v/>
      </c>
      <c r="H865" s="75" t="str">
        <f>IFERROR(SUMIF(SAIDAS!$D:$D,$C865,SAIDAS!$I:$I)/SUMIF(SAIDAS!$D:$D,$C865,SAIDAS!$G:$G),"")</f>
        <v/>
      </c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ht="24.75" customHeight="1">
      <c r="A866" s="39"/>
      <c r="B866" s="40"/>
      <c r="C866" s="72"/>
      <c r="D866" s="40"/>
      <c r="E866" s="73"/>
      <c r="F866" s="74" t="str">
        <f>IF(SUMIF(ENTRADAS!$D:$D,$C866,ENTRADAS!$G:$G)-SUMIF(SAIDAS!$D:$D,$C866,SAIDAS!$G:$G)=0,"",(SUMIF(ENTRADAS!$D:$D,$C866,ENTRADAS!$G:$G)-SUMIF(SAIDAS!$D:$D,$C866,SAIDAS!$G:$G)))</f>
        <v/>
      </c>
      <c r="G866" s="75" t="str">
        <f>IFERROR(SUMIF(ENTRADAS!$D:$D,$C866,ENTRADAS!$I:$I)/SUMIF(ENTRADAS!$D:$D,$C866,ENTRADAS!$G:$G),"")</f>
        <v/>
      </c>
      <c r="H866" s="75" t="str">
        <f>IFERROR(SUMIF(SAIDAS!$D:$D,$C866,SAIDAS!$I:$I)/SUMIF(SAIDAS!$D:$D,$C866,SAIDAS!$G:$G),"")</f>
        <v/>
      </c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ht="24.75" customHeight="1">
      <c r="A867" s="39"/>
      <c r="B867" s="40"/>
      <c r="C867" s="72"/>
      <c r="D867" s="40"/>
      <c r="E867" s="73"/>
      <c r="F867" s="74" t="str">
        <f>IF(SUMIF(ENTRADAS!$D:$D,$C867,ENTRADAS!$G:$G)-SUMIF(SAIDAS!$D:$D,$C867,SAIDAS!$G:$G)=0,"",(SUMIF(ENTRADAS!$D:$D,$C867,ENTRADAS!$G:$G)-SUMIF(SAIDAS!$D:$D,$C867,SAIDAS!$G:$G)))</f>
        <v/>
      </c>
      <c r="G867" s="75" t="str">
        <f>IFERROR(SUMIF(ENTRADAS!$D:$D,$C867,ENTRADAS!$I:$I)/SUMIF(ENTRADAS!$D:$D,$C867,ENTRADAS!$G:$G),"")</f>
        <v/>
      </c>
      <c r="H867" s="75" t="str">
        <f>IFERROR(SUMIF(SAIDAS!$D:$D,$C867,SAIDAS!$I:$I)/SUMIF(SAIDAS!$D:$D,$C867,SAIDAS!$G:$G),"")</f>
        <v/>
      </c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ht="24.75" customHeight="1">
      <c r="A868" s="39"/>
      <c r="B868" s="40"/>
      <c r="C868" s="72"/>
      <c r="D868" s="40"/>
      <c r="E868" s="73"/>
      <c r="F868" s="74" t="str">
        <f>IF(SUMIF(ENTRADAS!$D:$D,$C868,ENTRADAS!$G:$G)-SUMIF(SAIDAS!$D:$D,$C868,SAIDAS!$G:$G)=0,"",(SUMIF(ENTRADAS!$D:$D,$C868,ENTRADAS!$G:$G)-SUMIF(SAIDAS!$D:$D,$C868,SAIDAS!$G:$G)))</f>
        <v/>
      </c>
      <c r="G868" s="75" t="str">
        <f>IFERROR(SUMIF(ENTRADAS!$D:$D,$C868,ENTRADAS!$I:$I)/SUMIF(ENTRADAS!$D:$D,$C868,ENTRADAS!$G:$G),"")</f>
        <v/>
      </c>
      <c r="H868" s="75" t="str">
        <f>IFERROR(SUMIF(SAIDAS!$D:$D,$C868,SAIDAS!$I:$I)/SUMIF(SAIDAS!$D:$D,$C868,SAIDAS!$G:$G),"")</f>
        <v/>
      </c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ht="24.75" customHeight="1">
      <c r="A869" s="39"/>
      <c r="B869" s="40"/>
      <c r="C869" s="72"/>
      <c r="D869" s="40"/>
      <c r="E869" s="73"/>
      <c r="F869" s="74" t="str">
        <f>IF(SUMIF(ENTRADAS!$D:$D,$C869,ENTRADAS!$G:$G)-SUMIF(SAIDAS!$D:$D,$C869,SAIDAS!$G:$G)=0,"",(SUMIF(ENTRADAS!$D:$D,$C869,ENTRADAS!$G:$G)-SUMIF(SAIDAS!$D:$D,$C869,SAIDAS!$G:$G)))</f>
        <v/>
      </c>
      <c r="G869" s="75" t="str">
        <f>IFERROR(SUMIF(ENTRADAS!$D:$D,$C869,ENTRADAS!$I:$I)/SUMIF(ENTRADAS!$D:$D,$C869,ENTRADAS!$G:$G),"")</f>
        <v/>
      </c>
      <c r="H869" s="75" t="str">
        <f>IFERROR(SUMIF(SAIDAS!$D:$D,$C869,SAIDAS!$I:$I)/SUMIF(SAIDAS!$D:$D,$C869,SAIDAS!$G:$G),"")</f>
        <v/>
      </c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ht="24.75" customHeight="1">
      <c r="A870" s="39"/>
      <c r="B870" s="40"/>
      <c r="C870" s="72"/>
      <c r="D870" s="40"/>
      <c r="E870" s="73"/>
      <c r="F870" s="74" t="str">
        <f>IF(SUMIF(ENTRADAS!$D:$D,$C870,ENTRADAS!$G:$G)-SUMIF(SAIDAS!$D:$D,$C870,SAIDAS!$G:$G)=0,"",(SUMIF(ENTRADAS!$D:$D,$C870,ENTRADAS!$G:$G)-SUMIF(SAIDAS!$D:$D,$C870,SAIDAS!$G:$G)))</f>
        <v/>
      </c>
      <c r="G870" s="75" t="str">
        <f>IFERROR(SUMIF(ENTRADAS!$D:$D,$C870,ENTRADAS!$I:$I)/SUMIF(ENTRADAS!$D:$D,$C870,ENTRADAS!$G:$G),"")</f>
        <v/>
      </c>
      <c r="H870" s="75" t="str">
        <f>IFERROR(SUMIF(SAIDAS!$D:$D,$C870,SAIDAS!$I:$I)/SUMIF(SAIDAS!$D:$D,$C870,SAIDAS!$G:$G),"")</f>
        <v/>
      </c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ht="24.75" customHeight="1">
      <c r="A871" s="39"/>
      <c r="B871" s="40"/>
      <c r="C871" s="72"/>
      <c r="D871" s="40"/>
      <c r="E871" s="73"/>
      <c r="F871" s="74" t="str">
        <f>IF(SUMIF(ENTRADAS!$D:$D,$C871,ENTRADAS!$G:$G)-SUMIF(SAIDAS!$D:$D,$C871,SAIDAS!$G:$G)=0,"",(SUMIF(ENTRADAS!$D:$D,$C871,ENTRADAS!$G:$G)-SUMIF(SAIDAS!$D:$D,$C871,SAIDAS!$G:$G)))</f>
        <v/>
      </c>
      <c r="G871" s="75" t="str">
        <f>IFERROR(SUMIF(ENTRADAS!$D:$D,$C871,ENTRADAS!$I:$I)/SUMIF(ENTRADAS!$D:$D,$C871,ENTRADAS!$G:$G),"")</f>
        <v/>
      </c>
      <c r="H871" s="75" t="str">
        <f>IFERROR(SUMIF(SAIDAS!$D:$D,$C871,SAIDAS!$I:$I)/SUMIF(SAIDAS!$D:$D,$C871,SAIDAS!$G:$G),"")</f>
        <v/>
      </c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ht="24.75" customHeight="1">
      <c r="A872" s="39"/>
      <c r="B872" s="40"/>
      <c r="C872" s="72"/>
      <c r="D872" s="40"/>
      <c r="E872" s="73"/>
      <c r="F872" s="74" t="str">
        <f>IF(SUMIF(ENTRADAS!$D:$D,$C872,ENTRADAS!$G:$G)-SUMIF(SAIDAS!$D:$D,$C872,SAIDAS!$G:$G)=0,"",(SUMIF(ENTRADAS!$D:$D,$C872,ENTRADAS!$G:$G)-SUMIF(SAIDAS!$D:$D,$C872,SAIDAS!$G:$G)))</f>
        <v/>
      </c>
      <c r="G872" s="75" t="str">
        <f>IFERROR(SUMIF(ENTRADAS!$D:$D,$C872,ENTRADAS!$I:$I)/SUMIF(ENTRADAS!$D:$D,$C872,ENTRADAS!$G:$G),"")</f>
        <v/>
      </c>
      <c r="H872" s="75" t="str">
        <f>IFERROR(SUMIF(SAIDAS!$D:$D,$C872,SAIDAS!$I:$I)/SUMIF(SAIDAS!$D:$D,$C872,SAIDAS!$G:$G),"")</f>
        <v/>
      </c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ht="24.75" customHeight="1">
      <c r="A873" s="39"/>
      <c r="B873" s="40"/>
      <c r="C873" s="72"/>
      <c r="D873" s="40"/>
      <c r="E873" s="73"/>
      <c r="F873" s="74" t="str">
        <f>IF(SUMIF(ENTRADAS!$D:$D,$C873,ENTRADAS!$G:$G)-SUMIF(SAIDAS!$D:$D,$C873,SAIDAS!$G:$G)=0,"",(SUMIF(ENTRADAS!$D:$D,$C873,ENTRADAS!$G:$G)-SUMIF(SAIDAS!$D:$D,$C873,SAIDAS!$G:$G)))</f>
        <v/>
      </c>
      <c r="G873" s="75" t="str">
        <f>IFERROR(SUMIF(ENTRADAS!$D:$D,$C873,ENTRADAS!$I:$I)/SUMIF(ENTRADAS!$D:$D,$C873,ENTRADAS!$G:$G),"")</f>
        <v/>
      </c>
      <c r="H873" s="75" t="str">
        <f>IFERROR(SUMIF(SAIDAS!$D:$D,$C873,SAIDAS!$I:$I)/SUMIF(SAIDAS!$D:$D,$C873,SAIDAS!$G:$G),"")</f>
        <v/>
      </c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ht="24.75" customHeight="1">
      <c r="A874" s="39"/>
      <c r="B874" s="40"/>
      <c r="C874" s="72"/>
      <c r="D874" s="40"/>
      <c r="E874" s="73"/>
      <c r="F874" s="74" t="str">
        <f>IF(SUMIF(ENTRADAS!$D:$D,$C874,ENTRADAS!$G:$G)-SUMIF(SAIDAS!$D:$D,$C874,SAIDAS!$G:$G)=0,"",(SUMIF(ENTRADAS!$D:$D,$C874,ENTRADAS!$G:$G)-SUMIF(SAIDAS!$D:$D,$C874,SAIDAS!$G:$G)))</f>
        <v/>
      </c>
      <c r="G874" s="75" t="str">
        <f>IFERROR(SUMIF(ENTRADAS!$D:$D,$C874,ENTRADAS!$I:$I)/SUMIF(ENTRADAS!$D:$D,$C874,ENTRADAS!$G:$G),"")</f>
        <v/>
      </c>
      <c r="H874" s="75" t="str">
        <f>IFERROR(SUMIF(SAIDAS!$D:$D,$C874,SAIDAS!$I:$I)/SUMIF(SAIDAS!$D:$D,$C874,SAIDAS!$G:$G),"")</f>
        <v/>
      </c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ht="24.75" customHeight="1">
      <c r="A875" s="39"/>
      <c r="B875" s="40"/>
      <c r="C875" s="72"/>
      <c r="D875" s="40"/>
      <c r="E875" s="73"/>
      <c r="F875" s="74" t="str">
        <f>IF(SUMIF(ENTRADAS!$D:$D,$C875,ENTRADAS!$G:$G)-SUMIF(SAIDAS!$D:$D,$C875,SAIDAS!$G:$G)=0,"",(SUMIF(ENTRADAS!$D:$D,$C875,ENTRADAS!$G:$G)-SUMIF(SAIDAS!$D:$D,$C875,SAIDAS!$G:$G)))</f>
        <v/>
      </c>
      <c r="G875" s="75" t="str">
        <f>IFERROR(SUMIF(ENTRADAS!$D:$D,$C875,ENTRADAS!$I:$I)/SUMIF(ENTRADAS!$D:$D,$C875,ENTRADAS!$G:$G),"")</f>
        <v/>
      </c>
      <c r="H875" s="75" t="str">
        <f>IFERROR(SUMIF(SAIDAS!$D:$D,$C875,SAIDAS!$I:$I)/SUMIF(SAIDAS!$D:$D,$C875,SAIDAS!$G:$G),"")</f>
        <v/>
      </c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ht="24.75" customHeight="1">
      <c r="A876" s="39"/>
      <c r="B876" s="40"/>
      <c r="C876" s="72"/>
      <c r="D876" s="40"/>
      <c r="E876" s="73"/>
      <c r="F876" s="74" t="str">
        <f>IF(SUMIF(ENTRADAS!$D:$D,$C876,ENTRADAS!$G:$G)-SUMIF(SAIDAS!$D:$D,$C876,SAIDAS!$G:$G)=0,"",(SUMIF(ENTRADAS!$D:$D,$C876,ENTRADAS!$G:$G)-SUMIF(SAIDAS!$D:$D,$C876,SAIDAS!$G:$G)))</f>
        <v/>
      </c>
      <c r="G876" s="75" t="str">
        <f>IFERROR(SUMIF(ENTRADAS!$D:$D,$C876,ENTRADAS!$I:$I)/SUMIF(ENTRADAS!$D:$D,$C876,ENTRADAS!$G:$G),"")</f>
        <v/>
      </c>
      <c r="H876" s="75" t="str">
        <f>IFERROR(SUMIF(SAIDAS!$D:$D,$C876,SAIDAS!$I:$I)/SUMIF(SAIDAS!$D:$D,$C876,SAIDAS!$G:$G),"")</f>
        <v/>
      </c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ht="24.75" customHeight="1">
      <c r="A877" s="39"/>
      <c r="B877" s="40"/>
      <c r="C877" s="72"/>
      <c r="D877" s="40"/>
      <c r="E877" s="73"/>
      <c r="F877" s="74" t="str">
        <f>IF(SUMIF(ENTRADAS!$D:$D,$C877,ENTRADAS!$G:$G)-SUMIF(SAIDAS!$D:$D,$C877,SAIDAS!$G:$G)=0,"",(SUMIF(ENTRADAS!$D:$D,$C877,ENTRADAS!$G:$G)-SUMIF(SAIDAS!$D:$D,$C877,SAIDAS!$G:$G)))</f>
        <v/>
      </c>
      <c r="G877" s="75" t="str">
        <f>IFERROR(SUMIF(ENTRADAS!$D:$D,$C877,ENTRADAS!$I:$I)/SUMIF(ENTRADAS!$D:$D,$C877,ENTRADAS!$G:$G),"")</f>
        <v/>
      </c>
      <c r="H877" s="75" t="str">
        <f>IFERROR(SUMIF(SAIDAS!$D:$D,$C877,SAIDAS!$I:$I)/SUMIF(SAIDAS!$D:$D,$C877,SAIDAS!$G:$G),"")</f>
        <v/>
      </c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ht="24.75" customHeight="1">
      <c r="A878" s="39"/>
      <c r="B878" s="40"/>
      <c r="C878" s="72"/>
      <c r="D878" s="40"/>
      <c r="E878" s="73"/>
      <c r="F878" s="74" t="str">
        <f>IF(SUMIF(ENTRADAS!$D:$D,$C878,ENTRADAS!$G:$G)-SUMIF(SAIDAS!$D:$D,$C878,SAIDAS!$G:$G)=0,"",(SUMIF(ENTRADAS!$D:$D,$C878,ENTRADAS!$G:$G)-SUMIF(SAIDAS!$D:$D,$C878,SAIDAS!$G:$G)))</f>
        <v/>
      </c>
      <c r="G878" s="75" t="str">
        <f>IFERROR(SUMIF(ENTRADAS!$D:$D,$C878,ENTRADAS!$I:$I)/SUMIF(ENTRADAS!$D:$D,$C878,ENTRADAS!$G:$G),"")</f>
        <v/>
      </c>
      <c r="H878" s="75" t="str">
        <f>IFERROR(SUMIF(SAIDAS!$D:$D,$C878,SAIDAS!$I:$I)/SUMIF(SAIDAS!$D:$D,$C878,SAIDAS!$G:$G),"")</f>
        <v/>
      </c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ht="24.75" customHeight="1">
      <c r="A879" s="39"/>
      <c r="B879" s="40"/>
      <c r="C879" s="72"/>
      <c r="D879" s="40"/>
      <c r="E879" s="73"/>
      <c r="F879" s="74" t="str">
        <f>IF(SUMIF(ENTRADAS!$D:$D,$C879,ENTRADAS!$G:$G)-SUMIF(SAIDAS!$D:$D,$C879,SAIDAS!$G:$G)=0,"",(SUMIF(ENTRADAS!$D:$D,$C879,ENTRADAS!$G:$G)-SUMIF(SAIDAS!$D:$D,$C879,SAIDAS!$G:$G)))</f>
        <v/>
      </c>
      <c r="G879" s="75" t="str">
        <f>IFERROR(SUMIF(ENTRADAS!$D:$D,$C879,ENTRADAS!$I:$I)/SUMIF(ENTRADAS!$D:$D,$C879,ENTRADAS!$G:$G),"")</f>
        <v/>
      </c>
      <c r="H879" s="75" t="str">
        <f>IFERROR(SUMIF(SAIDAS!$D:$D,$C879,SAIDAS!$I:$I)/SUMIF(SAIDAS!$D:$D,$C879,SAIDAS!$G:$G),"")</f>
        <v/>
      </c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ht="24.75" customHeight="1">
      <c r="A880" s="39"/>
      <c r="B880" s="40"/>
      <c r="C880" s="72"/>
      <c r="D880" s="40"/>
      <c r="E880" s="73"/>
      <c r="F880" s="74" t="str">
        <f>IF(SUMIF(ENTRADAS!$D:$D,$C880,ENTRADAS!$G:$G)-SUMIF(SAIDAS!$D:$D,$C880,SAIDAS!$G:$G)=0,"",(SUMIF(ENTRADAS!$D:$D,$C880,ENTRADAS!$G:$G)-SUMIF(SAIDAS!$D:$D,$C880,SAIDAS!$G:$G)))</f>
        <v/>
      </c>
      <c r="G880" s="75" t="str">
        <f>IFERROR(SUMIF(ENTRADAS!$D:$D,$C880,ENTRADAS!$I:$I)/SUMIF(ENTRADAS!$D:$D,$C880,ENTRADAS!$G:$G),"")</f>
        <v/>
      </c>
      <c r="H880" s="75" t="str">
        <f>IFERROR(SUMIF(SAIDAS!$D:$D,$C880,SAIDAS!$I:$I)/SUMIF(SAIDAS!$D:$D,$C880,SAIDAS!$G:$G),"")</f>
        <v/>
      </c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ht="24.75" customHeight="1">
      <c r="A881" s="39"/>
      <c r="B881" s="40"/>
      <c r="C881" s="72"/>
      <c r="D881" s="40"/>
      <c r="E881" s="73"/>
      <c r="F881" s="74" t="str">
        <f>IF(SUMIF(ENTRADAS!$D:$D,$C881,ENTRADAS!$G:$G)-SUMIF(SAIDAS!$D:$D,$C881,SAIDAS!$G:$G)=0,"",(SUMIF(ENTRADAS!$D:$D,$C881,ENTRADAS!$G:$G)-SUMIF(SAIDAS!$D:$D,$C881,SAIDAS!$G:$G)))</f>
        <v/>
      </c>
      <c r="G881" s="75" t="str">
        <f>IFERROR(SUMIF(ENTRADAS!$D:$D,$C881,ENTRADAS!$I:$I)/SUMIF(ENTRADAS!$D:$D,$C881,ENTRADAS!$G:$G),"")</f>
        <v/>
      </c>
      <c r="H881" s="75" t="str">
        <f>IFERROR(SUMIF(SAIDAS!$D:$D,$C881,SAIDAS!$I:$I)/SUMIF(SAIDAS!$D:$D,$C881,SAIDAS!$G:$G),"")</f>
        <v/>
      </c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ht="24.75" customHeight="1">
      <c r="A882" s="39"/>
      <c r="B882" s="40"/>
      <c r="C882" s="72"/>
      <c r="D882" s="40"/>
      <c r="E882" s="73"/>
      <c r="F882" s="74" t="str">
        <f>IF(SUMIF(ENTRADAS!$D:$D,$C882,ENTRADAS!$G:$G)-SUMIF(SAIDAS!$D:$D,$C882,SAIDAS!$G:$G)=0,"",(SUMIF(ENTRADAS!$D:$D,$C882,ENTRADAS!$G:$G)-SUMIF(SAIDAS!$D:$D,$C882,SAIDAS!$G:$G)))</f>
        <v/>
      </c>
      <c r="G882" s="75" t="str">
        <f>IFERROR(SUMIF(ENTRADAS!$D:$D,$C882,ENTRADAS!$I:$I)/SUMIF(ENTRADAS!$D:$D,$C882,ENTRADAS!$G:$G),"")</f>
        <v/>
      </c>
      <c r="H882" s="75" t="str">
        <f>IFERROR(SUMIF(SAIDAS!$D:$D,$C882,SAIDAS!$I:$I)/SUMIF(SAIDAS!$D:$D,$C882,SAIDAS!$G:$G),"")</f>
        <v/>
      </c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ht="24.75" customHeight="1">
      <c r="A883" s="39"/>
      <c r="B883" s="40"/>
      <c r="C883" s="72"/>
      <c r="D883" s="40"/>
      <c r="E883" s="73"/>
      <c r="F883" s="74" t="str">
        <f>IF(SUMIF(ENTRADAS!$D:$D,$C883,ENTRADAS!$G:$G)-SUMIF(SAIDAS!$D:$D,$C883,SAIDAS!$G:$G)=0,"",(SUMIF(ENTRADAS!$D:$D,$C883,ENTRADAS!$G:$G)-SUMIF(SAIDAS!$D:$D,$C883,SAIDAS!$G:$G)))</f>
        <v/>
      </c>
      <c r="G883" s="75" t="str">
        <f>IFERROR(SUMIF(ENTRADAS!$D:$D,$C883,ENTRADAS!$I:$I)/SUMIF(ENTRADAS!$D:$D,$C883,ENTRADAS!$G:$G),"")</f>
        <v/>
      </c>
      <c r="H883" s="75" t="str">
        <f>IFERROR(SUMIF(SAIDAS!$D:$D,$C883,SAIDAS!$I:$I)/SUMIF(SAIDAS!$D:$D,$C883,SAIDAS!$G:$G),"")</f>
        <v/>
      </c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ht="24.75" customHeight="1">
      <c r="A884" s="39"/>
      <c r="B884" s="40"/>
      <c r="C884" s="72"/>
      <c r="D884" s="40"/>
      <c r="E884" s="73"/>
      <c r="F884" s="74" t="str">
        <f>IF(SUMIF(ENTRADAS!$D:$D,$C884,ENTRADAS!$G:$G)-SUMIF(SAIDAS!$D:$D,$C884,SAIDAS!$G:$G)=0,"",(SUMIF(ENTRADAS!$D:$D,$C884,ENTRADAS!$G:$G)-SUMIF(SAIDAS!$D:$D,$C884,SAIDAS!$G:$G)))</f>
        <v/>
      </c>
      <c r="G884" s="75" t="str">
        <f>IFERROR(SUMIF(ENTRADAS!$D:$D,$C884,ENTRADAS!$I:$I)/SUMIF(ENTRADAS!$D:$D,$C884,ENTRADAS!$G:$G),"")</f>
        <v/>
      </c>
      <c r="H884" s="75" t="str">
        <f>IFERROR(SUMIF(SAIDAS!$D:$D,$C884,SAIDAS!$I:$I)/SUMIF(SAIDAS!$D:$D,$C884,SAIDAS!$G:$G),"")</f>
        <v/>
      </c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ht="24.75" customHeight="1">
      <c r="A885" s="39"/>
      <c r="B885" s="40"/>
      <c r="C885" s="72"/>
      <c r="D885" s="40"/>
      <c r="E885" s="73"/>
      <c r="F885" s="74" t="str">
        <f>IF(SUMIF(ENTRADAS!$D:$D,$C885,ENTRADAS!$G:$G)-SUMIF(SAIDAS!$D:$D,$C885,SAIDAS!$G:$G)=0,"",(SUMIF(ENTRADAS!$D:$D,$C885,ENTRADAS!$G:$G)-SUMIF(SAIDAS!$D:$D,$C885,SAIDAS!$G:$G)))</f>
        <v/>
      </c>
      <c r="G885" s="75" t="str">
        <f>IFERROR(SUMIF(ENTRADAS!$D:$D,$C885,ENTRADAS!$I:$I)/SUMIF(ENTRADAS!$D:$D,$C885,ENTRADAS!$G:$G),"")</f>
        <v/>
      </c>
      <c r="H885" s="75" t="str">
        <f>IFERROR(SUMIF(SAIDAS!$D:$D,$C885,SAIDAS!$I:$I)/SUMIF(SAIDAS!$D:$D,$C885,SAIDAS!$G:$G),"")</f>
        <v/>
      </c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ht="24.75" customHeight="1">
      <c r="A886" s="39"/>
      <c r="B886" s="40"/>
      <c r="C886" s="72"/>
      <c r="D886" s="40"/>
      <c r="E886" s="73"/>
      <c r="F886" s="74" t="str">
        <f>IF(SUMIF(ENTRADAS!$D:$D,$C886,ENTRADAS!$G:$G)-SUMIF(SAIDAS!$D:$D,$C886,SAIDAS!$G:$G)=0,"",(SUMIF(ENTRADAS!$D:$D,$C886,ENTRADAS!$G:$G)-SUMIF(SAIDAS!$D:$D,$C886,SAIDAS!$G:$G)))</f>
        <v/>
      </c>
      <c r="G886" s="75" t="str">
        <f>IFERROR(SUMIF(ENTRADAS!$D:$D,$C886,ENTRADAS!$I:$I)/SUMIF(ENTRADAS!$D:$D,$C886,ENTRADAS!$G:$G),"")</f>
        <v/>
      </c>
      <c r="H886" s="75" t="str">
        <f>IFERROR(SUMIF(SAIDAS!$D:$D,$C886,SAIDAS!$I:$I)/SUMIF(SAIDAS!$D:$D,$C886,SAIDAS!$G:$G),"")</f>
        <v/>
      </c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ht="24.75" customHeight="1">
      <c r="A887" s="39"/>
      <c r="B887" s="40"/>
      <c r="C887" s="72"/>
      <c r="D887" s="40"/>
      <c r="E887" s="73"/>
      <c r="F887" s="74" t="str">
        <f>IF(SUMIF(ENTRADAS!$D:$D,$C887,ENTRADAS!$G:$G)-SUMIF(SAIDAS!$D:$D,$C887,SAIDAS!$G:$G)=0,"",(SUMIF(ENTRADAS!$D:$D,$C887,ENTRADAS!$G:$G)-SUMIF(SAIDAS!$D:$D,$C887,SAIDAS!$G:$G)))</f>
        <v/>
      </c>
      <c r="G887" s="75" t="str">
        <f>IFERROR(SUMIF(ENTRADAS!$D:$D,$C887,ENTRADAS!$I:$I)/SUMIF(ENTRADAS!$D:$D,$C887,ENTRADAS!$G:$G),"")</f>
        <v/>
      </c>
      <c r="H887" s="75" t="str">
        <f>IFERROR(SUMIF(SAIDAS!$D:$D,$C887,SAIDAS!$I:$I)/SUMIF(SAIDAS!$D:$D,$C887,SAIDAS!$G:$G),"")</f>
        <v/>
      </c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ht="24.75" customHeight="1">
      <c r="A888" s="39"/>
      <c r="B888" s="40"/>
      <c r="C888" s="72"/>
      <c r="D888" s="40"/>
      <c r="E888" s="73"/>
      <c r="F888" s="74" t="str">
        <f>IF(SUMIF(ENTRADAS!$D:$D,$C888,ENTRADAS!$G:$G)-SUMIF(SAIDAS!$D:$D,$C888,SAIDAS!$G:$G)=0,"",(SUMIF(ENTRADAS!$D:$D,$C888,ENTRADAS!$G:$G)-SUMIF(SAIDAS!$D:$D,$C888,SAIDAS!$G:$G)))</f>
        <v/>
      </c>
      <c r="G888" s="75" t="str">
        <f>IFERROR(SUMIF(ENTRADAS!$D:$D,$C888,ENTRADAS!$I:$I)/SUMIF(ENTRADAS!$D:$D,$C888,ENTRADAS!$G:$G),"")</f>
        <v/>
      </c>
      <c r="H888" s="75" t="str">
        <f>IFERROR(SUMIF(SAIDAS!$D:$D,$C888,SAIDAS!$I:$I)/SUMIF(SAIDAS!$D:$D,$C888,SAIDAS!$G:$G),"")</f>
        <v/>
      </c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ht="24.75" customHeight="1">
      <c r="A889" s="39"/>
      <c r="B889" s="40"/>
      <c r="C889" s="72"/>
      <c r="D889" s="40"/>
      <c r="E889" s="73"/>
      <c r="F889" s="74" t="str">
        <f>IF(SUMIF(ENTRADAS!$D:$D,$C889,ENTRADAS!$G:$G)-SUMIF(SAIDAS!$D:$D,$C889,SAIDAS!$G:$G)=0,"",(SUMIF(ENTRADAS!$D:$D,$C889,ENTRADAS!$G:$G)-SUMIF(SAIDAS!$D:$D,$C889,SAIDAS!$G:$G)))</f>
        <v/>
      </c>
      <c r="G889" s="75" t="str">
        <f>IFERROR(SUMIF(ENTRADAS!$D:$D,$C889,ENTRADAS!$I:$I)/SUMIF(ENTRADAS!$D:$D,$C889,ENTRADAS!$G:$G),"")</f>
        <v/>
      </c>
      <c r="H889" s="75" t="str">
        <f>IFERROR(SUMIF(SAIDAS!$D:$D,$C889,SAIDAS!$I:$I)/SUMIF(SAIDAS!$D:$D,$C889,SAIDAS!$G:$G),"")</f>
        <v/>
      </c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ht="24.75" customHeight="1">
      <c r="A890" s="39"/>
      <c r="B890" s="40"/>
      <c r="C890" s="72"/>
      <c r="D890" s="40"/>
      <c r="E890" s="73"/>
      <c r="F890" s="74" t="str">
        <f>IF(SUMIF(ENTRADAS!$D:$D,$C890,ENTRADAS!$G:$G)-SUMIF(SAIDAS!$D:$D,$C890,SAIDAS!$G:$G)=0,"",(SUMIF(ENTRADAS!$D:$D,$C890,ENTRADAS!$G:$G)-SUMIF(SAIDAS!$D:$D,$C890,SAIDAS!$G:$G)))</f>
        <v/>
      </c>
      <c r="G890" s="75" t="str">
        <f>IFERROR(SUMIF(ENTRADAS!$D:$D,$C890,ENTRADAS!$I:$I)/SUMIF(ENTRADAS!$D:$D,$C890,ENTRADAS!$G:$G),"")</f>
        <v/>
      </c>
      <c r="H890" s="75" t="str">
        <f>IFERROR(SUMIF(SAIDAS!$D:$D,$C890,SAIDAS!$I:$I)/SUMIF(SAIDAS!$D:$D,$C890,SAIDAS!$G:$G),"")</f>
        <v/>
      </c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ht="24.75" customHeight="1">
      <c r="A891" s="39"/>
      <c r="B891" s="40"/>
      <c r="C891" s="72"/>
      <c r="D891" s="40"/>
      <c r="E891" s="73"/>
      <c r="F891" s="74" t="str">
        <f>IF(SUMIF(ENTRADAS!$D:$D,$C891,ENTRADAS!$G:$G)-SUMIF(SAIDAS!$D:$D,$C891,SAIDAS!$G:$G)=0,"",(SUMIF(ENTRADAS!$D:$D,$C891,ENTRADAS!$G:$G)-SUMIF(SAIDAS!$D:$D,$C891,SAIDAS!$G:$G)))</f>
        <v/>
      </c>
      <c r="G891" s="75" t="str">
        <f>IFERROR(SUMIF(ENTRADAS!$D:$D,$C891,ENTRADAS!$I:$I)/SUMIF(ENTRADAS!$D:$D,$C891,ENTRADAS!$G:$G),"")</f>
        <v/>
      </c>
      <c r="H891" s="75" t="str">
        <f>IFERROR(SUMIF(SAIDAS!$D:$D,$C891,SAIDAS!$I:$I)/SUMIF(SAIDAS!$D:$D,$C891,SAIDAS!$G:$G),"")</f>
        <v/>
      </c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ht="24.75" customHeight="1">
      <c r="A892" s="39"/>
      <c r="B892" s="40"/>
      <c r="C892" s="72"/>
      <c r="D892" s="40"/>
      <c r="E892" s="73"/>
      <c r="F892" s="74" t="str">
        <f>IF(SUMIF(ENTRADAS!$D:$D,$C892,ENTRADAS!$G:$G)-SUMIF(SAIDAS!$D:$D,$C892,SAIDAS!$G:$G)=0,"",(SUMIF(ENTRADAS!$D:$D,$C892,ENTRADAS!$G:$G)-SUMIF(SAIDAS!$D:$D,$C892,SAIDAS!$G:$G)))</f>
        <v/>
      </c>
      <c r="G892" s="75" t="str">
        <f>IFERROR(SUMIF(ENTRADAS!$D:$D,$C892,ENTRADAS!$I:$I)/SUMIF(ENTRADAS!$D:$D,$C892,ENTRADAS!$G:$G),"")</f>
        <v/>
      </c>
      <c r="H892" s="75" t="str">
        <f>IFERROR(SUMIF(SAIDAS!$D:$D,$C892,SAIDAS!$I:$I)/SUMIF(SAIDAS!$D:$D,$C892,SAIDAS!$G:$G),"")</f>
        <v/>
      </c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ht="24.75" customHeight="1">
      <c r="A893" s="39"/>
      <c r="B893" s="40"/>
      <c r="C893" s="72"/>
      <c r="D893" s="40"/>
      <c r="E893" s="73"/>
      <c r="F893" s="74" t="str">
        <f>IF(SUMIF(ENTRADAS!$D:$D,$C893,ENTRADAS!$G:$G)-SUMIF(SAIDAS!$D:$D,$C893,SAIDAS!$G:$G)=0,"",(SUMIF(ENTRADAS!$D:$D,$C893,ENTRADAS!$G:$G)-SUMIF(SAIDAS!$D:$D,$C893,SAIDAS!$G:$G)))</f>
        <v/>
      </c>
      <c r="G893" s="75" t="str">
        <f>IFERROR(SUMIF(ENTRADAS!$D:$D,$C893,ENTRADAS!$I:$I)/SUMIF(ENTRADAS!$D:$D,$C893,ENTRADAS!$G:$G),"")</f>
        <v/>
      </c>
      <c r="H893" s="75" t="str">
        <f>IFERROR(SUMIF(SAIDAS!$D:$D,$C893,SAIDAS!$I:$I)/SUMIF(SAIDAS!$D:$D,$C893,SAIDAS!$G:$G),"")</f>
        <v/>
      </c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ht="24.75" customHeight="1">
      <c r="A894" s="39"/>
      <c r="B894" s="40"/>
      <c r="C894" s="72"/>
      <c r="D894" s="40"/>
      <c r="E894" s="73"/>
      <c r="F894" s="74" t="str">
        <f>IF(SUMIF(ENTRADAS!$D:$D,$C894,ENTRADAS!$G:$G)-SUMIF(SAIDAS!$D:$D,$C894,SAIDAS!$G:$G)=0,"",(SUMIF(ENTRADAS!$D:$D,$C894,ENTRADAS!$G:$G)-SUMIF(SAIDAS!$D:$D,$C894,SAIDAS!$G:$G)))</f>
        <v/>
      </c>
      <c r="G894" s="75" t="str">
        <f>IFERROR(SUMIF(ENTRADAS!$D:$D,$C894,ENTRADAS!$I:$I)/SUMIF(ENTRADAS!$D:$D,$C894,ENTRADAS!$G:$G),"")</f>
        <v/>
      </c>
      <c r="H894" s="75" t="str">
        <f>IFERROR(SUMIF(SAIDAS!$D:$D,$C894,SAIDAS!$I:$I)/SUMIF(SAIDAS!$D:$D,$C894,SAIDAS!$G:$G),"")</f>
        <v/>
      </c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ht="24.75" customHeight="1">
      <c r="A895" s="39"/>
      <c r="B895" s="40"/>
      <c r="C895" s="72"/>
      <c r="D895" s="40"/>
      <c r="E895" s="73"/>
      <c r="F895" s="74" t="str">
        <f>IF(SUMIF(ENTRADAS!$D:$D,$C895,ENTRADAS!$G:$G)-SUMIF(SAIDAS!$D:$D,$C895,SAIDAS!$G:$G)=0,"",(SUMIF(ENTRADAS!$D:$D,$C895,ENTRADAS!$G:$G)-SUMIF(SAIDAS!$D:$D,$C895,SAIDAS!$G:$G)))</f>
        <v/>
      </c>
      <c r="G895" s="75" t="str">
        <f>IFERROR(SUMIF(ENTRADAS!$D:$D,$C895,ENTRADAS!$I:$I)/SUMIF(ENTRADAS!$D:$D,$C895,ENTRADAS!$G:$G),"")</f>
        <v/>
      </c>
      <c r="H895" s="75" t="str">
        <f>IFERROR(SUMIF(SAIDAS!$D:$D,$C895,SAIDAS!$I:$I)/SUMIF(SAIDAS!$D:$D,$C895,SAIDAS!$G:$G),"")</f>
        <v/>
      </c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ht="24.75" customHeight="1">
      <c r="A896" s="39"/>
      <c r="B896" s="40"/>
      <c r="C896" s="72"/>
      <c r="D896" s="40"/>
      <c r="E896" s="73"/>
      <c r="F896" s="74" t="str">
        <f>IF(SUMIF(ENTRADAS!$D:$D,$C896,ENTRADAS!$G:$G)-SUMIF(SAIDAS!$D:$D,$C896,SAIDAS!$G:$G)=0,"",(SUMIF(ENTRADAS!$D:$D,$C896,ENTRADAS!$G:$G)-SUMIF(SAIDAS!$D:$D,$C896,SAIDAS!$G:$G)))</f>
        <v/>
      </c>
      <c r="G896" s="75" t="str">
        <f>IFERROR(SUMIF(ENTRADAS!$D:$D,$C896,ENTRADAS!$I:$I)/SUMIF(ENTRADAS!$D:$D,$C896,ENTRADAS!$G:$G),"")</f>
        <v/>
      </c>
      <c r="H896" s="75" t="str">
        <f>IFERROR(SUMIF(SAIDAS!$D:$D,$C896,SAIDAS!$I:$I)/SUMIF(SAIDAS!$D:$D,$C896,SAIDAS!$G:$G),"")</f>
        <v/>
      </c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ht="24.75" customHeight="1">
      <c r="A897" s="39"/>
      <c r="B897" s="40"/>
      <c r="C897" s="72"/>
      <c r="D897" s="40"/>
      <c r="E897" s="73"/>
      <c r="F897" s="74" t="str">
        <f>IF(SUMIF(ENTRADAS!$D:$D,$C897,ENTRADAS!$G:$G)-SUMIF(SAIDAS!$D:$D,$C897,SAIDAS!$G:$G)=0,"",(SUMIF(ENTRADAS!$D:$D,$C897,ENTRADAS!$G:$G)-SUMIF(SAIDAS!$D:$D,$C897,SAIDAS!$G:$G)))</f>
        <v/>
      </c>
      <c r="G897" s="75" t="str">
        <f>IFERROR(SUMIF(ENTRADAS!$D:$D,$C897,ENTRADAS!$I:$I)/SUMIF(ENTRADAS!$D:$D,$C897,ENTRADAS!$G:$G),"")</f>
        <v/>
      </c>
      <c r="H897" s="75" t="str">
        <f>IFERROR(SUMIF(SAIDAS!$D:$D,$C897,SAIDAS!$I:$I)/SUMIF(SAIDAS!$D:$D,$C897,SAIDAS!$G:$G),"")</f>
        <v/>
      </c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ht="24.75" customHeight="1">
      <c r="A898" s="39"/>
      <c r="B898" s="40"/>
      <c r="C898" s="72"/>
      <c r="D898" s="40"/>
      <c r="E898" s="73"/>
      <c r="F898" s="74" t="str">
        <f>IF(SUMIF(ENTRADAS!$D:$D,$C898,ENTRADAS!$G:$G)-SUMIF(SAIDAS!$D:$D,$C898,SAIDAS!$G:$G)=0,"",(SUMIF(ENTRADAS!$D:$D,$C898,ENTRADAS!$G:$G)-SUMIF(SAIDAS!$D:$D,$C898,SAIDAS!$G:$G)))</f>
        <v/>
      </c>
      <c r="G898" s="75" t="str">
        <f>IFERROR(SUMIF(ENTRADAS!$D:$D,$C898,ENTRADAS!$I:$I)/SUMIF(ENTRADAS!$D:$D,$C898,ENTRADAS!$G:$G),"")</f>
        <v/>
      </c>
      <c r="H898" s="75" t="str">
        <f>IFERROR(SUMIF(SAIDAS!$D:$D,$C898,SAIDAS!$I:$I)/SUMIF(SAIDAS!$D:$D,$C898,SAIDAS!$G:$G),"")</f>
        <v/>
      </c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ht="24.75" customHeight="1">
      <c r="A899" s="39"/>
      <c r="B899" s="40"/>
      <c r="C899" s="72"/>
      <c r="D899" s="40"/>
      <c r="E899" s="73"/>
      <c r="F899" s="74" t="str">
        <f>IF(SUMIF(ENTRADAS!$D:$D,$C899,ENTRADAS!$G:$G)-SUMIF(SAIDAS!$D:$D,$C899,SAIDAS!$G:$G)=0,"",(SUMIF(ENTRADAS!$D:$D,$C899,ENTRADAS!$G:$G)-SUMIF(SAIDAS!$D:$D,$C899,SAIDAS!$G:$G)))</f>
        <v/>
      </c>
      <c r="G899" s="75" t="str">
        <f>IFERROR(SUMIF(ENTRADAS!$D:$D,$C899,ENTRADAS!$I:$I)/SUMIF(ENTRADAS!$D:$D,$C899,ENTRADAS!$G:$G),"")</f>
        <v/>
      </c>
      <c r="H899" s="75" t="str">
        <f>IFERROR(SUMIF(SAIDAS!$D:$D,$C899,SAIDAS!$I:$I)/SUMIF(SAIDAS!$D:$D,$C899,SAIDAS!$G:$G),"")</f>
        <v/>
      </c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ht="24.75" customHeight="1">
      <c r="A900" s="39"/>
      <c r="B900" s="40"/>
      <c r="C900" s="72"/>
      <c r="D900" s="40"/>
      <c r="E900" s="73"/>
      <c r="F900" s="74" t="str">
        <f>IF(SUMIF(ENTRADAS!$D:$D,$C900,ENTRADAS!$G:$G)-SUMIF(SAIDAS!$D:$D,$C900,SAIDAS!$G:$G)=0,"",(SUMIF(ENTRADAS!$D:$D,$C900,ENTRADAS!$G:$G)-SUMIF(SAIDAS!$D:$D,$C900,SAIDAS!$G:$G)))</f>
        <v/>
      </c>
      <c r="G900" s="75" t="str">
        <f>IFERROR(SUMIF(ENTRADAS!$D:$D,$C900,ENTRADAS!$I:$I)/SUMIF(ENTRADAS!$D:$D,$C900,ENTRADAS!$G:$G),"")</f>
        <v/>
      </c>
      <c r="H900" s="75" t="str">
        <f>IFERROR(SUMIF(SAIDAS!$D:$D,$C900,SAIDAS!$I:$I)/SUMIF(SAIDAS!$D:$D,$C900,SAIDAS!$G:$G),"")</f>
        <v/>
      </c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ht="24.75" customHeight="1">
      <c r="A901" s="39"/>
      <c r="B901" s="40"/>
      <c r="C901" s="72"/>
      <c r="D901" s="40"/>
      <c r="E901" s="73"/>
      <c r="F901" s="74" t="str">
        <f>IF(SUMIF(ENTRADAS!$D:$D,$C901,ENTRADAS!$G:$G)-SUMIF(SAIDAS!$D:$D,$C901,SAIDAS!$G:$G)=0,"",(SUMIF(ENTRADAS!$D:$D,$C901,ENTRADAS!$G:$G)-SUMIF(SAIDAS!$D:$D,$C901,SAIDAS!$G:$G)))</f>
        <v/>
      </c>
      <c r="G901" s="75" t="str">
        <f>IFERROR(SUMIF(ENTRADAS!$D:$D,$C901,ENTRADAS!$I:$I)/SUMIF(ENTRADAS!$D:$D,$C901,ENTRADAS!$G:$G),"")</f>
        <v/>
      </c>
      <c r="H901" s="75" t="str">
        <f>IFERROR(SUMIF(SAIDAS!$D:$D,$C901,SAIDAS!$I:$I)/SUMIF(SAIDAS!$D:$D,$C901,SAIDAS!$G:$G),"")</f>
        <v/>
      </c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ht="24.75" customHeight="1">
      <c r="A902" s="39"/>
      <c r="B902" s="40"/>
      <c r="C902" s="72"/>
      <c r="D902" s="40"/>
      <c r="E902" s="73"/>
      <c r="F902" s="74" t="str">
        <f>IF(SUMIF(ENTRADAS!$D:$D,$C902,ENTRADAS!$G:$G)-SUMIF(SAIDAS!$D:$D,$C902,SAIDAS!$G:$G)=0,"",(SUMIF(ENTRADAS!$D:$D,$C902,ENTRADAS!$G:$G)-SUMIF(SAIDAS!$D:$D,$C902,SAIDAS!$G:$G)))</f>
        <v/>
      </c>
      <c r="G902" s="75" t="str">
        <f>IFERROR(SUMIF(ENTRADAS!$D:$D,$C902,ENTRADAS!$I:$I)/SUMIF(ENTRADAS!$D:$D,$C902,ENTRADAS!$G:$G),"")</f>
        <v/>
      </c>
      <c r="H902" s="75" t="str">
        <f>IFERROR(SUMIF(SAIDAS!$D:$D,$C902,SAIDAS!$I:$I)/SUMIF(SAIDAS!$D:$D,$C902,SAIDAS!$G:$G),"")</f>
        <v/>
      </c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ht="24.75" customHeight="1">
      <c r="A903" s="39"/>
      <c r="B903" s="40"/>
      <c r="C903" s="72"/>
      <c r="D903" s="40"/>
      <c r="E903" s="73"/>
      <c r="F903" s="74" t="str">
        <f>IF(SUMIF(ENTRADAS!$D:$D,$C903,ENTRADAS!$G:$G)-SUMIF(SAIDAS!$D:$D,$C903,SAIDAS!$G:$G)=0,"",(SUMIF(ENTRADAS!$D:$D,$C903,ENTRADAS!$G:$G)-SUMIF(SAIDAS!$D:$D,$C903,SAIDAS!$G:$G)))</f>
        <v/>
      </c>
      <c r="G903" s="75" t="str">
        <f>IFERROR(SUMIF(ENTRADAS!$D:$D,$C903,ENTRADAS!$I:$I)/SUMIF(ENTRADAS!$D:$D,$C903,ENTRADAS!$G:$G),"")</f>
        <v/>
      </c>
      <c r="H903" s="75" t="str">
        <f>IFERROR(SUMIF(SAIDAS!$D:$D,$C903,SAIDAS!$I:$I)/SUMIF(SAIDAS!$D:$D,$C903,SAIDAS!$G:$G),"")</f>
        <v/>
      </c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ht="24.75" customHeight="1">
      <c r="A904" s="39"/>
      <c r="B904" s="40"/>
      <c r="C904" s="72"/>
      <c r="D904" s="40"/>
      <c r="E904" s="73"/>
      <c r="F904" s="74" t="str">
        <f>IF(SUMIF(ENTRADAS!$D:$D,$C904,ENTRADAS!$G:$G)-SUMIF(SAIDAS!$D:$D,$C904,SAIDAS!$G:$G)=0,"",(SUMIF(ENTRADAS!$D:$D,$C904,ENTRADAS!$G:$G)-SUMIF(SAIDAS!$D:$D,$C904,SAIDAS!$G:$G)))</f>
        <v/>
      </c>
      <c r="G904" s="75" t="str">
        <f>IFERROR(SUMIF(ENTRADAS!$D:$D,$C904,ENTRADAS!$I:$I)/SUMIF(ENTRADAS!$D:$D,$C904,ENTRADAS!$G:$G),"")</f>
        <v/>
      </c>
      <c r="H904" s="75" t="str">
        <f>IFERROR(SUMIF(SAIDAS!$D:$D,$C904,SAIDAS!$I:$I)/SUMIF(SAIDAS!$D:$D,$C904,SAIDAS!$G:$G),"")</f>
        <v/>
      </c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ht="24.75" customHeight="1">
      <c r="A905" s="39"/>
      <c r="B905" s="40"/>
      <c r="C905" s="72"/>
      <c r="D905" s="40"/>
      <c r="E905" s="73"/>
      <c r="F905" s="74" t="str">
        <f>IF(SUMIF(ENTRADAS!$D:$D,$C905,ENTRADAS!$G:$G)-SUMIF(SAIDAS!$D:$D,$C905,SAIDAS!$G:$G)=0,"",(SUMIF(ENTRADAS!$D:$D,$C905,ENTRADAS!$G:$G)-SUMIF(SAIDAS!$D:$D,$C905,SAIDAS!$G:$G)))</f>
        <v/>
      </c>
      <c r="G905" s="75" t="str">
        <f>IFERROR(SUMIF(ENTRADAS!$D:$D,$C905,ENTRADAS!$I:$I)/SUMIF(ENTRADAS!$D:$D,$C905,ENTRADAS!$G:$G),"")</f>
        <v/>
      </c>
      <c r="H905" s="75" t="str">
        <f>IFERROR(SUMIF(SAIDAS!$D:$D,$C905,SAIDAS!$I:$I)/SUMIF(SAIDAS!$D:$D,$C905,SAIDAS!$G:$G),"")</f>
        <v/>
      </c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ht="24.75" customHeight="1">
      <c r="A906" s="39"/>
      <c r="B906" s="40"/>
      <c r="C906" s="72"/>
      <c r="D906" s="40"/>
      <c r="E906" s="73"/>
      <c r="F906" s="74" t="str">
        <f>IF(SUMIF(ENTRADAS!$D:$D,$C906,ENTRADAS!$G:$G)-SUMIF(SAIDAS!$D:$D,$C906,SAIDAS!$G:$G)=0,"",(SUMIF(ENTRADAS!$D:$D,$C906,ENTRADAS!$G:$G)-SUMIF(SAIDAS!$D:$D,$C906,SAIDAS!$G:$G)))</f>
        <v/>
      </c>
      <c r="G906" s="75" t="str">
        <f>IFERROR(SUMIF(ENTRADAS!$D:$D,$C906,ENTRADAS!$I:$I)/SUMIF(ENTRADAS!$D:$D,$C906,ENTRADAS!$G:$G),"")</f>
        <v/>
      </c>
      <c r="H906" s="75" t="str">
        <f>IFERROR(SUMIF(SAIDAS!$D:$D,$C906,SAIDAS!$I:$I)/SUMIF(SAIDAS!$D:$D,$C906,SAIDAS!$G:$G),"")</f>
        <v/>
      </c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ht="24.75" customHeight="1">
      <c r="A907" s="39"/>
      <c r="B907" s="40"/>
      <c r="C907" s="72"/>
      <c r="D907" s="40"/>
      <c r="E907" s="73"/>
      <c r="F907" s="74" t="str">
        <f>IF(SUMIF(ENTRADAS!$D:$D,$C907,ENTRADAS!$G:$G)-SUMIF(SAIDAS!$D:$D,$C907,SAIDAS!$G:$G)=0,"",(SUMIF(ENTRADAS!$D:$D,$C907,ENTRADAS!$G:$G)-SUMIF(SAIDAS!$D:$D,$C907,SAIDAS!$G:$G)))</f>
        <v/>
      </c>
      <c r="G907" s="75" t="str">
        <f>IFERROR(SUMIF(ENTRADAS!$D:$D,$C907,ENTRADAS!$I:$I)/SUMIF(ENTRADAS!$D:$D,$C907,ENTRADAS!$G:$G),"")</f>
        <v/>
      </c>
      <c r="H907" s="75" t="str">
        <f>IFERROR(SUMIF(SAIDAS!$D:$D,$C907,SAIDAS!$I:$I)/SUMIF(SAIDAS!$D:$D,$C907,SAIDAS!$G:$G),"")</f>
        <v/>
      </c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ht="24.75" customHeight="1">
      <c r="A908" s="39"/>
      <c r="B908" s="40"/>
      <c r="C908" s="72"/>
      <c r="D908" s="40"/>
      <c r="E908" s="73"/>
      <c r="F908" s="74" t="str">
        <f>IF(SUMIF(ENTRADAS!$D:$D,$C908,ENTRADAS!$G:$G)-SUMIF(SAIDAS!$D:$D,$C908,SAIDAS!$G:$G)=0,"",(SUMIF(ENTRADAS!$D:$D,$C908,ENTRADAS!$G:$G)-SUMIF(SAIDAS!$D:$D,$C908,SAIDAS!$G:$G)))</f>
        <v/>
      </c>
      <c r="G908" s="75" t="str">
        <f>IFERROR(SUMIF(ENTRADAS!$D:$D,$C908,ENTRADAS!$I:$I)/SUMIF(ENTRADAS!$D:$D,$C908,ENTRADAS!$G:$G),"")</f>
        <v/>
      </c>
      <c r="H908" s="75" t="str">
        <f>IFERROR(SUMIF(SAIDAS!$D:$D,$C908,SAIDAS!$I:$I)/SUMIF(SAIDAS!$D:$D,$C908,SAIDAS!$G:$G),"")</f>
        <v/>
      </c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ht="24.75" customHeight="1">
      <c r="A909" s="39"/>
      <c r="B909" s="40"/>
      <c r="C909" s="72"/>
      <c r="D909" s="40"/>
      <c r="E909" s="73"/>
      <c r="F909" s="74" t="str">
        <f>IF(SUMIF(ENTRADAS!$D:$D,$C909,ENTRADAS!$G:$G)-SUMIF(SAIDAS!$D:$D,$C909,SAIDAS!$G:$G)=0,"",(SUMIF(ENTRADAS!$D:$D,$C909,ENTRADAS!$G:$G)-SUMIF(SAIDAS!$D:$D,$C909,SAIDAS!$G:$G)))</f>
        <v/>
      </c>
      <c r="G909" s="75" t="str">
        <f>IFERROR(SUMIF(ENTRADAS!$D:$D,$C909,ENTRADAS!$I:$I)/SUMIF(ENTRADAS!$D:$D,$C909,ENTRADAS!$G:$G),"")</f>
        <v/>
      </c>
      <c r="H909" s="75" t="str">
        <f>IFERROR(SUMIF(SAIDAS!$D:$D,$C909,SAIDAS!$I:$I)/SUMIF(SAIDAS!$D:$D,$C909,SAIDAS!$G:$G),"")</f>
        <v/>
      </c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ht="24.75" customHeight="1">
      <c r="A910" s="39"/>
      <c r="B910" s="40"/>
      <c r="C910" s="72"/>
      <c r="D910" s="40"/>
      <c r="E910" s="73"/>
      <c r="F910" s="74" t="str">
        <f>IF(SUMIF(ENTRADAS!$D:$D,$C910,ENTRADAS!$G:$G)-SUMIF(SAIDAS!$D:$D,$C910,SAIDAS!$G:$G)=0,"",(SUMIF(ENTRADAS!$D:$D,$C910,ENTRADAS!$G:$G)-SUMIF(SAIDAS!$D:$D,$C910,SAIDAS!$G:$G)))</f>
        <v/>
      </c>
      <c r="G910" s="75" t="str">
        <f>IFERROR(SUMIF(ENTRADAS!$D:$D,$C910,ENTRADAS!$I:$I)/SUMIF(ENTRADAS!$D:$D,$C910,ENTRADAS!$G:$G),"")</f>
        <v/>
      </c>
      <c r="H910" s="75" t="str">
        <f>IFERROR(SUMIF(SAIDAS!$D:$D,$C910,SAIDAS!$I:$I)/SUMIF(SAIDAS!$D:$D,$C910,SAIDAS!$G:$G),"")</f>
        <v/>
      </c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ht="24.75" customHeight="1">
      <c r="A911" s="39"/>
      <c r="B911" s="40"/>
      <c r="C911" s="72"/>
      <c r="D911" s="40"/>
      <c r="E911" s="73"/>
      <c r="F911" s="74" t="str">
        <f>IF(SUMIF(ENTRADAS!$D:$D,$C911,ENTRADAS!$G:$G)-SUMIF(SAIDAS!$D:$D,$C911,SAIDAS!$G:$G)=0,"",(SUMIF(ENTRADAS!$D:$D,$C911,ENTRADAS!$G:$G)-SUMIF(SAIDAS!$D:$D,$C911,SAIDAS!$G:$G)))</f>
        <v/>
      </c>
      <c r="G911" s="75" t="str">
        <f>IFERROR(SUMIF(ENTRADAS!$D:$D,$C911,ENTRADAS!$I:$I)/SUMIF(ENTRADAS!$D:$D,$C911,ENTRADAS!$G:$G),"")</f>
        <v/>
      </c>
      <c r="H911" s="75" t="str">
        <f>IFERROR(SUMIF(SAIDAS!$D:$D,$C911,SAIDAS!$I:$I)/SUMIF(SAIDAS!$D:$D,$C911,SAIDAS!$G:$G),"")</f>
        <v/>
      </c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ht="24.75" customHeight="1">
      <c r="A912" s="39"/>
      <c r="B912" s="40"/>
      <c r="C912" s="72"/>
      <c r="D912" s="40"/>
      <c r="E912" s="73"/>
      <c r="F912" s="74" t="str">
        <f>IF(SUMIF(ENTRADAS!$D:$D,$C912,ENTRADAS!$G:$G)-SUMIF(SAIDAS!$D:$D,$C912,SAIDAS!$G:$G)=0,"",(SUMIF(ENTRADAS!$D:$D,$C912,ENTRADAS!$G:$G)-SUMIF(SAIDAS!$D:$D,$C912,SAIDAS!$G:$G)))</f>
        <v/>
      </c>
      <c r="G912" s="75" t="str">
        <f>IFERROR(SUMIF(ENTRADAS!$D:$D,$C912,ENTRADAS!$I:$I)/SUMIF(ENTRADAS!$D:$D,$C912,ENTRADAS!$G:$G),"")</f>
        <v/>
      </c>
      <c r="H912" s="75" t="str">
        <f>IFERROR(SUMIF(SAIDAS!$D:$D,$C912,SAIDAS!$I:$I)/SUMIF(SAIDAS!$D:$D,$C912,SAIDAS!$G:$G),"")</f>
        <v/>
      </c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ht="24.75" customHeight="1">
      <c r="A913" s="39"/>
      <c r="B913" s="40"/>
      <c r="C913" s="72"/>
      <c r="D913" s="40"/>
      <c r="E913" s="73"/>
      <c r="F913" s="74" t="str">
        <f>IF(SUMIF(ENTRADAS!$D:$D,$C913,ENTRADAS!$G:$G)-SUMIF(SAIDAS!$D:$D,$C913,SAIDAS!$G:$G)=0,"",(SUMIF(ENTRADAS!$D:$D,$C913,ENTRADAS!$G:$G)-SUMIF(SAIDAS!$D:$D,$C913,SAIDAS!$G:$G)))</f>
        <v/>
      </c>
      <c r="G913" s="75" t="str">
        <f>IFERROR(SUMIF(ENTRADAS!$D:$D,$C913,ENTRADAS!$I:$I)/SUMIF(ENTRADAS!$D:$D,$C913,ENTRADAS!$G:$G),"")</f>
        <v/>
      </c>
      <c r="H913" s="75" t="str">
        <f>IFERROR(SUMIF(SAIDAS!$D:$D,$C913,SAIDAS!$I:$I)/SUMIF(SAIDAS!$D:$D,$C913,SAIDAS!$G:$G),"")</f>
        <v/>
      </c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ht="24.75" customHeight="1">
      <c r="A914" s="39"/>
      <c r="B914" s="40"/>
      <c r="C914" s="72"/>
      <c r="D914" s="40"/>
      <c r="E914" s="73"/>
      <c r="F914" s="74" t="str">
        <f>IF(SUMIF(ENTRADAS!$D:$D,$C914,ENTRADAS!$G:$G)-SUMIF(SAIDAS!$D:$D,$C914,SAIDAS!$G:$G)=0,"",(SUMIF(ENTRADAS!$D:$D,$C914,ENTRADAS!$G:$G)-SUMIF(SAIDAS!$D:$D,$C914,SAIDAS!$G:$G)))</f>
        <v/>
      </c>
      <c r="G914" s="75" t="str">
        <f>IFERROR(SUMIF(ENTRADAS!$D:$D,$C914,ENTRADAS!$I:$I)/SUMIF(ENTRADAS!$D:$D,$C914,ENTRADAS!$G:$G),"")</f>
        <v/>
      </c>
      <c r="H914" s="75" t="str">
        <f>IFERROR(SUMIF(SAIDAS!$D:$D,$C914,SAIDAS!$I:$I)/SUMIF(SAIDAS!$D:$D,$C914,SAIDAS!$G:$G),"")</f>
        <v/>
      </c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ht="24.75" customHeight="1">
      <c r="A915" s="39"/>
      <c r="B915" s="40"/>
      <c r="C915" s="72"/>
      <c r="D915" s="40"/>
      <c r="E915" s="73"/>
      <c r="F915" s="74" t="str">
        <f>IF(SUMIF(ENTRADAS!$D:$D,$C915,ENTRADAS!$G:$G)-SUMIF(SAIDAS!$D:$D,$C915,SAIDAS!$G:$G)=0,"",(SUMIF(ENTRADAS!$D:$D,$C915,ENTRADAS!$G:$G)-SUMIF(SAIDAS!$D:$D,$C915,SAIDAS!$G:$G)))</f>
        <v/>
      </c>
      <c r="G915" s="75" t="str">
        <f>IFERROR(SUMIF(ENTRADAS!$D:$D,$C915,ENTRADAS!$I:$I)/SUMIF(ENTRADAS!$D:$D,$C915,ENTRADAS!$G:$G),"")</f>
        <v/>
      </c>
      <c r="H915" s="75" t="str">
        <f>IFERROR(SUMIF(SAIDAS!$D:$D,$C915,SAIDAS!$I:$I)/SUMIF(SAIDAS!$D:$D,$C915,SAIDAS!$G:$G),"")</f>
        <v/>
      </c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ht="24.75" customHeight="1">
      <c r="A916" s="39"/>
      <c r="B916" s="40"/>
      <c r="C916" s="72"/>
      <c r="D916" s="40"/>
      <c r="E916" s="73"/>
      <c r="F916" s="74" t="str">
        <f>IF(SUMIF(ENTRADAS!$D:$D,$C916,ENTRADAS!$G:$G)-SUMIF(SAIDAS!$D:$D,$C916,SAIDAS!$G:$G)=0,"",(SUMIF(ENTRADAS!$D:$D,$C916,ENTRADAS!$G:$G)-SUMIF(SAIDAS!$D:$D,$C916,SAIDAS!$G:$G)))</f>
        <v/>
      </c>
      <c r="G916" s="75" t="str">
        <f>IFERROR(SUMIF(ENTRADAS!$D:$D,$C916,ENTRADAS!$I:$I)/SUMIF(ENTRADAS!$D:$D,$C916,ENTRADAS!$G:$G),"")</f>
        <v/>
      </c>
      <c r="H916" s="75" t="str">
        <f>IFERROR(SUMIF(SAIDAS!$D:$D,$C916,SAIDAS!$I:$I)/SUMIF(SAIDAS!$D:$D,$C916,SAIDAS!$G:$G),"")</f>
        <v/>
      </c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ht="24.75" customHeight="1">
      <c r="A917" s="39"/>
      <c r="B917" s="40"/>
      <c r="C917" s="72"/>
      <c r="D917" s="40"/>
      <c r="E917" s="73"/>
      <c r="F917" s="74" t="str">
        <f>IF(SUMIF(ENTRADAS!$D:$D,$C917,ENTRADAS!$G:$G)-SUMIF(SAIDAS!$D:$D,$C917,SAIDAS!$G:$G)=0,"",(SUMIF(ENTRADAS!$D:$D,$C917,ENTRADAS!$G:$G)-SUMIF(SAIDAS!$D:$D,$C917,SAIDAS!$G:$G)))</f>
        <v/>
      </c>
      <c r="G917" s="75" t="str">
        <f>IFERROR(SUMIF(ENTRADAS!$D:$D,$C917,ENTRADAS!$I:$I)/SUMIF(ENTRADAS!$D:$D,$C917,ENTRADAS!$G:$G),"")</f>
        <v/>
      </c>
      <c r="H917" s="75" t="str">
        <f>IFERROR(SUMIF(SAIDAS!$D:$D,$C917,SAIDAS!$I:$I)/SUMIF(SAIDAS!$D:$D,$C917,SAIDAS!$G:$G),"")</f>
        <v/>
      </c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ht="24.75" customHeight="1">
      <c r="A918" s="39"/>
      <c r="B918" s="40"/>
      <c r="C918" s="72"/>
      <c r="D918" s="40"/>
      <c r="E918" s="73"/>
      <c r="F918" s="74" t="str">
        <f>IF(SUMIF(ENTRADAS!$D:$D,$C918,ENTRADAS!$G:$G)-SUMIF(SAIDAS!$D:$D,$C918,SAIDAS!$G:$G)=0,"",(SUMIF(ENTRADAS!$D:$D,$C918,ENTRADAS!$G:$G)-SUMIF(SAIDAS!$D:$D,$C918,SAIDAS!$G:$G)))</f>
        <v/>
      </c>
      <c r="G918" s="75" t="str">
        <f>IFERROR(SUMIF(ENTRADAS!$D:$D,$C918,ENTRADAS!$I:$I)/SUMIF(ENTRADAS!$D:$D,$C918,ENTRADAS!$G:$G),"")</f>
        <v/>
      </c>
      <c r="H918" s="75" t="str">
        <f>IFERROR(SUMIF(SAIDAS!$D:$D,$C918,SAIDAS!$I:$I)/SUMIF(SAIDAS!$D:$D,$C918,SAIDAS!$G:$G),"")</f>
        <v/>
      </c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ht="24.75" customHeight="1">
      <c r="A919" s="39"/>
      <c r="B919" s="40"/>
      <c r="C919" s="72"/>
      <c r="D919" s="40"/>
      <c r="E919" s="73"/>
      <c r="F919" s="74" t="str">
        <f>IF(SUMIF(ENTRADAS!$D:$D,$C919,ENTRADAS!$G:$G)-SUMIF(SAIDAS!$D:$D,$C919,SAIDAS!$G:$G)=0,"",(SUMIF(ENTRADAS!$D:$D,$C919,ENTRADAS!$G:$G)-SUMIF(SAIDAS!$D:$D,$C919,SAIDAS!$G:$G)))</f>
        <v/>
      </c>
      <c r="G919" s="75" t="str">
        <f>IFERROR(SUMIF(ENTRADAS!$D:$D,$C919,ENTRADAS!$I:$I)/SUMIF(ENTRADAS!$D:$D,$C919,ENTRADAS!$G:$G),"")</f>
        <v/>
      </c>
      <c r="H919" s="75" t="str">
        <f>IFERROR(SUMIF(SAIDAS!$D:$D,$C919,SAIDAS!$I:$I)/SUMIF(SAIDAS!$D:$D,$C919,SAIDAS!$G:$G),"")</f>
        <v/>
      </c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ht="24.75" customHeight="1">
      <c r="A920" s="39"/>
      <c r="B920" s="40"/>
      <c r="C920" s="72"/>
      <c r="D920" s="40"/>
      <c r="E920" s="73"/>
      <c r="F920" s="74" t="str">
        <f>IF(SUMIF(ENTRADAS!$D:$D,$C920,ENTRADAS!$G:$G)-SUMIF(SAIDAS!$D:$D,$C920,SAIDAS!$G:$G)=0,"",(SUMIF(ENTRADAS!$D:$D,$C920,ENTRADAS!$G:$G)-SUMIF(SAIDAS!$D:$D,$C920,SAIDAS!$G:$G)))</f>
        <v/>
      </c>
      <c r="G920" s="75" t="str">
        <f>IFERROR(SUMIF(ENTRADAS!$D:$D,$C920,ENTRADAS!$I:$I)/SUMIF(ENTRADAS!$D:$D,$C920,ENTRADAS!$G:$G),"")</f>
        <v/>
      </c>
      <c r="H920" s="75" t="str">
        <f>IFERROR(SUMIF(SAIDAS!$D:$D,$C920,SAIDAS!$I:$I)/SUMIF(SAIDAS!$D:$D,$C920,SAIDAS!$G:$G),"")</f>
        <v/>
      </c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ht="24.75" customHeight="1">
      <c r="A921" s="39"/>
      <c r="B921" s="40"/>
      <c r="C921" s="72"/>
      <c r="D921" s="40"/>
      <c r="E921" s="73"/>
      <c r="F921" s="74" t="str">
        <f>IF(SUMIF(ENTRADAS!$D:$D,$C921,ENTRADAS!$G:$G)-SUMIF(SAIDAS!$D:$D,$C921,SAIDAS!$G:$G)=0,"",(SUMIF(ENTRADAS!$D:$D,$C921,ENTRADAS!$G:$G)-SUMIF(SAIDAS!$D:$D,$C921,SAIDAS!$G:$G)))</f>
        <v/>
      </c>
      <c r="G921" s="75" t="str">
        <f>IFERROR(SUMIF(ENTRADAS!$D:$D,$C921,ENTRADAS!$I:$I)/SUMIF(ENTRADAS!$D:$D,$C921,ENTRADAS!$G:$G),"")</f>
        <v/>
      </c>
      <c r="H921" s="75" t="str">
        <f>IFERROR(SUMIF(SAIDAS!$D:$D,$C921,SAIDAS!$I:$I)/SUMIF(SAIDAS!$D:$D,$C921,SAIDAS!$G:$G),"")</f>
        <v/>
      </c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ht="24.75" customHeight="1">
      <c r="A922" s="39"/>
      <c r="B922" s="40"/>
      <c r="C922" s="72"/>
      <c r="D922" s="40"/>
      <c r="E922" s="73"/>
      <c r="F922" s="74" t="str">
        <f>IF(SUMIF(ENTRADAS!$D:$D,$C922,ENTRADAS!$G:$G)-SUMIF(SAIDAS!$D:$D,$C922,SAIDAS!$G:$G)=0,"",(SUMIF(ENTRADAS!$D:$D,$C922,ENTRADAS!$G:$G)-SUMIF(SAIDAS!$D:$D,$C922,SAIDAS!$G:$G)))</f>
        <v/>
      </c>
      <c r="G922" s="75" t="str">
        <f>IFERROR(SUMIF(ENTRADAS!$D:$D,$C922,ENTRADAS!$I:$I)/SUMIF(ENTRADAS!$D:$D,$C922,ENTRADAS!$G:$G),"")</f>
        <v/>
      </c>
      <c r="H922" s="75" t="str">
        <f>IFERROR(SUMIF(SAIDAS!$D:$D,$C922,SAIDAS!$I:$I)/SUMIF(SAIDAS!$D:$D,$C922,SAIDAS!$G:$G),"")</f>
        <v/>
      </c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ht="24.75" customHeight="1">
      <c r="A923" s="39"/>
      <c r="B923" s="40"/>
      <c r="C923" s="72"/>
      <c r="D923" s="40"/>
      <c r="E923" s="73"/>
      <c r="F923" s="74" t="str">
        <f>IF(SUMIF(ENTRADAS!$D:$D,$C923,ENTRADAS!$G:$G)-SUMIF(SAIDAS!$D:$D,$C923,SAIDAS!$G:$G)=0,"",(SUMIF(ENTRADAS!$D:$D,$C923,ENTRADAS!$G:$G)-SUMIF(SAIDAS!$D:$D,$C923,SAIDAS!$G:$G)))</f>
        <v/>
      </c>
      <c r="G923" s="75" t="str">
        <f>IFERROR(SUMIF(ENTRADAS!$D:$D,$C923,ENTRADAS!$I:$I)/SUMIF(ENTRADAS!$D:$D,$C923,ENTRADAS!$G:$G),"")</f>
        <v/>
      </c>
      <c r="H923" s="75" t="str">
        <f>IFERROR(SUMIF(SAIDAS!$D:$D,$C923,SAIDAS!$I:$I)/SUMIF(SAIDAS!$D:$D,$C923,SAIDAS!$G:$G),"")</f>
        <v/>
      </c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ht="24.75" customHeight="1">
      <c r="A924" s="39"/>
      <c r="B924" s="40"/>
      <c r="C924" s="72"/>
      <c r="D924" s="40"/>
      <c r="E924" s="73"/>
      <c r="F924" s="74" t="str">
        <f>IF(SUMIF(ENTRADAS!$D:$D,$C924,ENTRADAS!$G:$G)-SUMIF(SAIDAS!$D:$D,$C924,SAIDAS!$G:$G)=0,"",(SUMIF(ENTRADAS!$D:$D,$C924,ENTRADAS!$G:$G)-SUMIF(SAIDAS!$D:$D,$C924,SAIDAS!$G:$G)))</f>
        <v/>
      </c>
      <c r="G924" s="75" t="str">
        <f>IFERROR(SUMIF(ENTRADAS!$D:$D,$C924,ENTRADAS!$I:$I)/SUMIF(ENTRADAS!$D:$D,$C924,ENTRADAS!$G:$G),"")</f>
        <v/>
      </c>
      <c r="H924" s="75" t="str">
        <f>IFERROR(SUMIF(SAIDAS!$D:$D,$C924,SAIDAS!$I:$I)/SUMIF(SAIDAS!$D:$D,$C924,SAIDAS!$G:$G),"")</f>
        <v/>
      </c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ht="24.75" customHeight="1">
      <c r="A925" s="39"/>
      <c r="B925" s="40"/>
      <c r="C925" s="72"/>
      <c r="D925" s="40"/>
      <c r="E925" s="73"/>
      <c r="F925" s="74" t="str">
        <f>IF(SUMIF(ENTRADAS!$D:$D,$C925,ENTRADAS!$G:$G)-SUMIF(SAIDAS!$D:$D,$C925,SAIDAS!$G:$G)=0,"",(SUMIF(ENTRADAS!$D:$D,$C925,ENTRADAS!$G:$G)-SUMIF(SAIDAS!$D:$D,$C925,SAIDAS!$G:$G)))</f>
        <v/>
      </c>
      <c r="G925" s="75" t="str">
        <f>IFERROR(SUMIF(ENTRADAS!$D:$D,$C925,ENTRADAS!$I:$I)/SUMIF(ENTRADAS!$D:$D,$C925,ENTRADAS!$G:$G),"")</f>
        <v/>
      </c>
      <c r="H925" s="75" t="str">
        <f>IFERROR(SUMIF(SAIDAS!$D:$D,$C925,SAIDAS!$I:$I)/SUMIF(SAIDAS!$D:$D,$C925,SAIDAS!$G:$G),"")</f>
        <v/>
      </c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ht="24.75" customHeight="1">
      <c r="A926" s="39"/>
      <c r="B926" s="40"/>
      <c r="C926" s="72"/>
      <c r="D926" s="40"/>
      <c r="E926" s="73"/>
      <c r="F926" s="74" t="str">
        <f>IF(SUMIF(ENTRADAS!$D:$D,$C926,ENTRADAS!$G:$G)-SUMIF(SAIDAS!$D:$D,$C926,SAIDAS!$G:$G)=0,"",(SUMIF(ENTRADAS!$D:$D,$C926,ENTRADAS!$G:$G)-SUMIF(SAIDAS!$D:$D,$C926,SAIDAS!$G:$G)))</f>
        <v/>
      </c>
      <c r="G926" s="75" t="str">
        <f>IFERROR(SUMIF(ENTRADAS!$D:$D,$C926,ENTRADAS!$I:$I)/SUMIF(ENTRADAS!$D:$D,$C926,ENTRADAS!$G:$G),"")</f>
        <v/>
      </c>
      <c r="H926" s="75" t="str">
        <f>IFERROR(SUMIF(SAIDAS!$D:$D,$C926,SAIDAS!$I:$I)/SUMIF(SAIDAS!$D:$D,$C926,SAIDAS!$G:$G),"")</f>
        <v/>
      </c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ht="24.75" customHeight="1">
      <c r="A927" s="39"/>
      <c r="B927" s="40"/>
      <c r="C927" s="72"/>
      <c r="D927" s="40"/>
      <c r="E927" s="73"/>
      <c r="F927" s="74" t="str">
        <f>IF(SUMIF(ENTRADAS!$D:$D,$C927,ENTRADAS!$G:$G)-SUMIF(SAIDAS!$D:$D,$C927,SAIDAS!$G:$G)=0,"",(SUMIF(ENTRADAS!$D:$D,$C927,ENTRADAS!$G:$G)-SUMIF(SAIDAS!$D:$D,$C927,SAIDAS!$G:$G)))</f>
        <v/>
      </c>
      <c r="G927" s="75" t="str">
        <f>IFERROR(SUMIF(ENTRADAS!$D:$D,$C927,ENTRADAS!$I:$I)/SUMIF(ENTRADAS!$D:$D,$C927,ENTRADAS!$G:$G),"")</f>
        <v/>
      </c>
      <c r="H927" s="75" t="str">
        <f>IFERROR(SUMIF(SAIDAS!$D:$D,$C927,SAIDAS!$I:$I)/SUMIF(SAIDAS!$D:$D,$C927,SAIDAS!$G:$G),"")</f>
        <v/>
      </c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ht="24.75" customHeight="1">
      <c r="A928" s="39"/>
      <c r="B928" s="40"/>
      <c r="C928" s="72"/>
      <c r="D928" s="40"/>
      <c r="E928" s="73"/>
      <c r="F928" s="74" t="str">
        <f>IF(SUMIF(ENTRADAS!$D:$D,$C928,ENTRADAS!$G:$G)-SUMIF(SAIDAS!$D:$D,$C928,SAIDAS!$G:$G)=0,"",(SUMIF(ENTRADAS!$D:$D,$C928,ENTRADAS!$G:$G)-SUMIF(SAIDAS!$D:$D,$C928,SAIDAS!$G:$G)))</f>
        <v/>
      </c>
      <c r="G928" s="75" t="str">
        <f>IFERROR(SUMIF(ENTRADAS!$D:$D,$C928,ENTRADAS!$I:$I)/SUMIF(ENTRADAS!$D:$D,$C928,ENTRADAS!$G:$G),"")</f>
        <v/>
      </c>
      <c r="H928" s="75" t="str">
        <f>IFERROR(SUMIF(SAIDAS!$D:$D,$C928,SAIDAS!$I:$I)/SUMIF(SAIDAS!$D:$D,$C928,SAIDAS!$G:$G),"")</f>
        <v/>
      </c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ht="24.75" customHeight="1">
      <c r="A929" s="39"/>
      <c r="B929" s="40"/>
      <c r="C929" s="72"/>
      <c r="D929" s="40"/>
      <c r="E929" s="73"/>
      <c r="F929" s="74" t="str">
        <f>IF(SUMIF(ENTRADAS!$D:$D,$C929,ENTRADAS!$G:$G)-SUMIF(SAIDAS!$D:$D,$C929,SAIDAS!$G:$G)=0,"",(SUMIF(ENTRADAS!$D:$D,$C929,ENTRADAS!$G:$G)-SUMIF(SAIDAS!$D:$D,$C929,SAIDAS!$G:$G)))</f>
        <v/>
      </c>
      <c r="G929" s="75" t="str">
        <f>IFERROR(SUMIF(ENTRADAS!$D:$D,$C929,ENTRADAS!$I:$I)/SUMIF(ENTRADAS!$D:$D,$C929,ENTRADAS!$G:$G),"")</f>
        <v/>
      </c>
      <c r="H929" s="75" t="str">
        <f>IFERROR(SUMIF(SAIDAS!$D:$D,$C929,SAIDAS!$I:$I)/SUMIF(SAIDAS!$D:$D,$C929,SAIDAS!$G:$G),"")</f>
        <v/>
      </c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ht="24.75" customHeight="1">
      <c r="A930" s="39"/>
      <c r="B930" s="40"/>
      <c r="C930" s="72"/>
      <c r="D930" s="40"/>
      <c r="E930" s="73"/>
      <c r="F930" s="74" t="str">
        <f>IF(SUMIF(ENTRADAS!$D:$D,$C930,ENTRADAS!$G:$G)-SUMIF(SAIDAS!$D:$D,$C930,SAIDAS!$G:$G)=0,"",(SUMIF(ENTRADAS!$D:$D,$C930,ENTRADAS!$G:$G)-SUMIF(SAIDAS!$D:$D,$C930,SAIDAS!$G:$G)))</f>
        <v/>
      </c>
      <c r="G930" s="75" t="str">
        <f>IFERROR(SUMIF(ENTRADAS!$D:$D,$C930,ENTRADAS!$I:$I)/SUMIF(ENTRADAS!$D:$D,$C930,ENTRADAS!$G:$G),"")</f>
        <v/>
      </c>
      <c r="H930" s="75" t="str">
        <f>IFERROR(SUMIF(SAIDAS!$D:$D,$C930,SAIDAS!$I:$I)/SUMIF(SAIDAS!$D:$D,$C930,SAIDAS!$G:$G),"")</f>
        <v/>
      </c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ht="24.75" customHeight="1">
      <c r="A931" s="39"/>
      <c r="B931" s="40"/>
      <c r="C931" s="72"/>
      <c r="D931" s="40"/>
      <c r="E931" s="73"/>
      <c r="F931" s="74" t="str">
        <f>IF(SUMIF(ENTRADAS!$D:$D,$C931,ENTRADAS!$G:$G)-SUMIF(SAIDAS!$D:$D,$C931,SAIDAS!$G:$G)=0,"",(SUMIF(ENTRADAS!$D:$D,$C931,ENTRADAS!$G:$G)-SUMIF(SAIDAS!$D:$D,$C931,SAIDAS!$G:$G)))</f>
        <v/>
      </c>
      <c r="G931" s="75" t="str">
        <f>IFERROR(SUMIF(ENTRADAS!$D:$D,$C931,ENTRADAS!$I:$I)/SUMIF(ENTRADAS!$D:$D,$C931,ENTRADAS!$G:$G),"")</f>
        <v/>
      </c>
      <c r="H931" s="75" t="str">
        <f>IFERROR(SUMIF(SAIDAS!$D:$D,$C931,SAIDAS!$I:$I)/SUMIF(SAIDAS!$D:$D,$C931,SAIDAS!$G:$G),"")</f>
        <v/>
      </c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ht="24.75" customHeight="1">
      <c r="A932" s="39"/>
      <c r="B932" s="40"/>
      <c r="C932" s="72"/>
      <c r="D932" s="40"/>
      <c r="E932" s="73"/>
      <c r="F932" s="74" t="str">
        <f>IF(SUMIF(ENTRADAS!$D:$D,$C932,ENTRADAS!$G:$G)-SUMIF(SAIDAS!$D:$D,$C932,SAIDAS!$G:$G)=0,"",(SUMIF(ENTRADAS!$D:$D,$C932,ENTRADAS!$G:$G)-SUMIF(SAIDAS!$D:$D,$C932,SAIDAS!$G:$G)))</f>
        <v/>
      </c>
      <c r="G932" s="75" t="str">
        <f>IFERROR(SUMIF(ENTRADAS!$D:$D,$C932,ENTRADAS!$I:$I)/SUMIF(ENTRADAS!$D:$D,$C932,ENTRADAS!$G:$G),"")</f>
        <v/>
      </c>
      <c r="H932" s="75" t="str">
        <f>IFERROR(SUMIF(SAIDAS!$D:$D,$C932,SAIDAS!$I:$I)/SUMIF(SAIDAS!$D:$D,$C932,SAIDAS!$G:$G),"")</f>
        <v/>
      </c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ht="24.75" customHeight="1">
      <c r="A933" s="39"/>
      <c r="B933" s="40"/>
      <c r="C933" s="72"/>
      <c r="D933" s="40"/>
      <c r="E933" s="73"/>
      <c r="F933" s="74" t="str">
        <f>IF(SUMIF(ENTRADAS!$D:$D,$C933,ENTRADAS!$G:$G)-SUMIF(SAIDAS!$D:$D,$C933,SAIDAS!$G:$G)=0,"",(SUMIF(ENTRADAS!$D:$D,$C933,ENTRADAS!$G:$G)-SUMIF(SAIDAS!$D:$D,$C933,SAIDAS!$G:$G)))</f>
        <v/>
      </c>
      <c r="G933" s="75" t="str">
        <f>IFERROR(SUMIF(ENTRADAS!$D:$D,$C933,ENTRADAS!$I:$I)/SUMIF(ENTRADAS!$D:$D,$C933,ENTRADAS!$G:$G),"")</f>
        <v/>
      </c>
      <c r="H933" s="75" t="str">
        <f>IFERROR(SUMIF(SAIDAS!$D:$D,$C933,SAIDAS!$I:$I)/SUMIF(SAIDAS!$D:$D,$C933,SAIDAS!$G:$G),"")</f>
        <v/>
      </c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ht="24.75" customHeight="1">
      <c r="A934" s="39"/>
      <c r="B934" s="40"/>
      <c r="C934" s="72"/>
      <c r="D934" s="40"/>
      <c r="E934" s="73"/>
      <c r="F934" s="74" t="str">
        <f>IF(SUMIF(ENTRADAS!$D:$D,$C934,ENTRADAS!$G:$G)-SUMIF(SAIDAS!$D:$D,$C934,SAIDAS!$G:$G)=0,"",(SUMIF(ENTRADAS!$D:$D,$C934,ENTRADAS!$G:$G)-SUMIF(SAIDAS!$D:$D,$C934,SAIDAS!$G:$G)))</f>
        <v/>
      </c>
      <c r="G934" s="75" t="str">
        <f>IFERROR(SUMIF(ENTRADAS!$D:$D,$C934,ENTRADAS!$I:$I)/SUMIF(ENTRADAS!$D:$D,$C934,ENTRADAS!$G:$G),"")</f>
        <v/>
      </c>
      <c r="H934" s="75" t="str">
        <f>IFERROR(SUMIF(SAIDAS!$D:$D,$C934,SAIDAS!$I:$I)/SUMIF(SAIDAS!$D:$D,$C934,SAIDAS!$G:$G),"")</f>
        <v/>
      </c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ht="24.75" customHeight="1">
      <c r="A935" s="39"/>
      <c r="B935" s="40"/>
      <c r="C935" s="72"/>
      <c r="D935" s="40"/>
      <c r="E935" s="73"/>
      <c r="F935" s="74" t="str">
        <f>IF(SUMIF(ENTRADAS!$D:$D,$C935,ENTRADAS!$G:$G)-SUMIF(SAIDAS!$D:$D,$C935,SAIDAS!$G:$G)=0,"",(SUMIF(ENTRADAS!$D:$D,$C935,ENTRADAS!$G:$G)-SUMIF(SAIDAS!$D:$D,$C935,SAIDAS!$G:$G)))</f>
        <v/>
      </c>
      <c r="G935" s="75" t="str">
        <f>IFERROR(SUMIF(ENTRADAS!$D:$D,$C935,ENTRADAS!$I:$I)/SUMIF(ENTRADAS!$D:$D,$C935,ENTRADAS!$G:$G),"")</f>
        <v/>
      </c>
      <c r="H935" s="75" t="str">
        <f>IFERROR(SUMIF(SAIDAS!$D:$D,$C935,SAIDAS!$I:$I)/SUMIF(SAIDAS!$D:$D,$C935,SAIDAS!$G:$G),"")</f>
        <v/>
      </c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ht="24.75" customHeight="1">
      <c r="A936" s="39"/>
      <c r="B936" s="40"/>
      <c r="C936" s="72"/>
      <c r="D936" s="40"/>
      <c r="E936" s="73"/>
      <c r="F936" s="74" t="str">
        <f>IF(SUMIF(ENTRADAS!$D:$D,$C936,ENTRADAS!$G:$G)-SUMIF(SAIDAS!$D:$D,$C936,SAIDAS!$G:$G)=0,"",(SUMIF(ENTRADAS!$D:$D,$C936,ENTRADAS!$G:$G)-SUMIF(SAIDAS!$D:$D,$C936,SAIDAS!$G:$G)))</f>
        <v/>
      </c>
      <c r="G936" s="75" t="str">
        <f>IFERROR(SUMIF(ENTRADAS!$D:$D,$C936,ENTRADAS!$I:$I)/SUMIF(ENTRADAS!$D:$D,$C936,ENTRADAS!$G:$G),"")</f>
        <v/>
      </c>
      <c r="H936" s="75" t="str">
        <f>IFERROR(SUMIF(SAIDAS!$D:$D,$C936,SAIDAS!$I:$I)/SUMIF(SAIDAS!$D:$D,$C936,SAIDAS!$G:$G),"")</f>
        <v/>
      </c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ht="24.75" customHeight="1">
      <c r="A937" s="39"/>
      <c r="B937" s="40"/>
      <c r="C937" s="72"/>
      <c r="D937" s="40"/>
      <c r="E937" s="73"/>
      <c r="F937" s="74" t="str">
        <f>IF(SUMIF(ENTRADAS!$D:$D,$C937,ENTRADAS!$G:$G)-SUMIF(SAIDAS!$D:$D,$C937,SAIDAS!$G:$G)=0,"",(SUMIF(ENTRADAS!$D:$D,$C937,ENTRADAS!$G:$G)-SUMIF(SAIDAS!$D:$D,$C937,SAIDAS!$G:$G)))</f>
        <v/>
      </c>
      <c r="G937" s="75" t="str">
        <f>IFERROR(SUMIF(ENTRADAS!$D:$D,$C937,ENTRADAS!$I:$I)/SUMIF(ENTRADAS!$D:$D,$C937,ENTRADAS!$G:$G),"")</f>
        <v/>
      </c>
      <c r="H937" s="75" t="str">
        <f>IFERROR(SUMIF(SAIDAS!$D:$D,$C937,SAIDAS!$I:$I)/SUMIF(SAIDAS!$D:$D,$C937,SAIDAS!$G:$G),"")</f>
        <v/>
      </c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ht="24.75" customHeight="1">
      <c r="A938" s="39"/>
      <c r="B938" s="40"/>
      <c r="C938" s="72"/>
      <c r="D938" s="40"/>
      <c r="E938" s="73"/>
      <c r="F938" s="74" t="str">
        <f>IF(SUMIF(ENTRADAS!$D:$D,$C938,ENTRADAS!$G:$G)-SUMIF(SAIDAS!$D:$D,$C938,SAIDAS!$G:$G)=0,"",(SUMIF(ENTRADAS!$D:$D,$C938,ENTRADAS!$G:$G)-SUMIF(SAIDAS!$D:$D,$C938,SAIDAS!$G:$G)))</f>
        <v/>
      </c>
      <c r="G938" s="75" t="str">
        <f>IFERROR(SUMIF(ENTRADAS!$D:$D,$C938,ENTRADAS!$I:$I)/SUMIF(ENTRADAS!$D:$D,$C938,ENTRADAS!$G:$G),"")</f>
        <v/>
      </c>
      <c r="H938" s="75" t="str">
        <f>IFERROR(SUMIF(SAIDAS!$D:$D,$C938,SAIDAS!$I:$I)/SUMIF(SAIDAS!$D:$D,$C938,SAIDAS!$G:$G),"")</f>
        <v/>
      </c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ht="24.75" customHeight="1">
      <c r="A939" s="39"/>
      <c r="B939" s="40"/>
      <c r="C939" s="72"/>
      <c r="D939" s="40"/>
      <c r="E939" s="73"/>
      <c r="F939" s="74" t="str">
        <f>IF(SUMIF(ENTRADAS!$D:$D,$C939,ENTRADAS!$G:$G)-SUMIF(SAIDAS!$D:$D,$C939,SAIDAS!$G:$G)=0,"",(SUMIF(ENTRADAS!$D:$D,$C939,ENTRADAS!$G:$G)-SUMIF(SAIDAS!$D:$D,$C939,SAIDAS!$G:$G)))</f>
        <v/>
      </c>
      <c r="G939" s="75" t="str">
        <f>IFERROR(SUMIF(ENTRADAS!$D:$D,$C939,ENTRADAS!$I:$I)/SUMIF(ENTRADAS!$D:$D,$C939,ENTRADAS!$G:$G),"")</f>
        <v/>
      </c>
      <c r="H939" s="75" t="str">
        <f>IFERROR(SUMIF(SAIDAS!$D:$D,$C939,SAIDAS!$I:$I)/SUMIF(SAIDAS!$D:$D,$C939,SAIDAS!$G:$G),"")</f>
        <v/>
      </c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ht="24.75" customHeight="1">
      <c r="A940" s="39"/>
      <c r="B940" s="40"/>
      <c r="C940" s="72"/>
      <c r="D940" s="40"/>
      <c r="E940" s="73"/>
      <c r="F940" s="74" t="str">
        <f>IF(SUMIF(ENTRADAS!$D:$D,$C940,ENTRADAS!$G:$G)-SUMIF(SAIDAS!$D:$D,$C940,SAIDAS!$G:$G)=0,"",(SUMIF(ENTRADAS!$D:$D,$C940,ENTRADAS!$G:$G)-SUMIF(SAIDAS!$D:$D,$C940,SAIDAS!$G:$G)))</f>
        <v/>
      </c>
      <c r="G940" s="75" t="str">
        <f>IFERROR(SUMIF(ENTRADAS!$D:$D,$C940,ENTRADAS!$I:$I)/SUMIF(ENTRADAS!$D:$D,$C940,ENTRADAS!$G:$G),"")</f>
        <v/>
      </c>
      <c r="H940" s="75" t="str">
        <f>IFERROR(SUMIF(SAIDAS!$D:$D,$C940,SAIDAS!$I:$I)/SUMIF(SAIDAS!$D:$D,$C940,SAIDAS!$G:$G),"")</f>
        <v/>
      </c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ht="24.75" customHeight="1">
      <c r="A941" s="39"/>
      <c r="B941" s="40"/>
      <c r="C941" s="72"/>
      <c r="D941" s="40"/>
      <c r="E941" s="73"/>
      <c r="F941" s="74" t="str">
        <f>IF(SUMIF(ENTRADAS!$D:$D,$C941,ENTRADAS!$G:$G)-SUMIF(SAIDAS!$D:$D,$C941,SAIDAS!$G:$G)=0,"",(SUMIF(ENTRADAS!$D:$D,$C941,ENTRADAS!$G:$G)-SUMIF(SAIDAS!$D:$D,$C941,SAIDAS!$G:$G)))</f>
        <v/>
      </c>
      <c r="G941" s="75" t="str">
        <f>IFERROR(SUMIF(ENTRADAS!$D:$D,$C941,ENTRADAS!$I:$I)/SUMIF(ENTRADAS!$D:$D,$C941,ENTRADAS!$G:$G),"")</f>
        <v/>
      </c>
      <c r="H941" s="75" t="str">
        <f>IFERROR(SUMIF(SAIDAS!$D:$D,$C941,SAIDAS!$I:$I)/SUMIF(SAIDAS!$D:$D,$C941,SAIDAS!$G:$G),"")</f>
        <v/>
      </c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ht="24.75" customHeight="1">
      <c r="A942" s="39"/>
      <c r="B942" s="40"/>
      <c r="C942" s="72"/>
      <c r="D942" s="40"/>
      <c r="E942" s="73"/>
      <c r="F942" s="74" t="str">
        <f>IF(SUMIF(ENTRADAS!$D:$D,$C942,ENTRADAS!$G:$G)-SUMIF(SAIDAS!$D:$D,$C942,SAIDAS!$G:$G)=0,"",(SUMIF(ENTRADAS!$D:$D,$C942,ENTRADAS!$G:$G)-SUMIF(SAIDAS!$D:$D,$C942,SAIDAS!$G:$G)))</f>
        <v/>
      </c>
      <c r="G942" s="75" t="str">
        <f>IFERROR(SUMIF(ENTRADAS!$D:$D,$C942,ENTRADAS!$I:$I)/SUMIF(ENTRADAS!$D:$D,$C942,ENTRADAS!$G:$G),"")</f>
        <v/>
      </c>
      <c r="H942" s="75" t="str">
        <f>IFERROR(SUMIF(SAIDAS!$D:$D,$C942,SAIDAS!$I:$I)/SUMIF(SAIDAS!$D:$D,$C942,SAIDAS!$G:$G),"")</f>
        <v/>
      </c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ht="24.75" customHeight="1">
      <c r="A943" s="39"/>
      <c r="B943" s="40"/>
      <c r="C943" s="72"/>
      <c r="D943" s="40"/>
      <c r="E943" s="73"/>
      <c r="F943" s="74" t="str">
        <f>IF(SUMIF(ENTRADAS!$D:$D,$C943,ENTRADAS!$G:$G)-SUMIF(SAIDAS!$D:$D,$C943,SAIDAS!$G:$G)=0,"",(SUMIF(ENTRADAS!$D:$D,$C943,ENTRADAS!$G:$G)-SUMIF(SAIDAS!$D:$D,$C943,SAIDAS!$G:$G)))</f>
        <v/>
      </c>
      <c r="G943" s="75" t="str">
        <f>IFERROR(SUMIF(ENTRADAS!$D:$D,$C943,ENTRADAS!$I:$I)/SUMIF(ENTRADAS!$D:$D,$C943,ENTRADAS!$G:$G),"")</f>
        <v/>
      </c>
      <c r="H943" s="75" t="str">
        <f>IFERROR(SUMIF(SAIDAS!$D:$D,$C943,SAIDAS!$I:$I)/SUMIF(SAIDAS!$D:$D,$C943,SAIDAS!$G:$G),"")</f>
        <v/>
      </c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ht="24.75" customHeight="1">
      <c r="A944" s="39"/>
      <c r="B944" s="40"/>
      <c r="C944" s="72"/>
      <c r="D944" s="40"/>
      <c r="E944" s="73"/>
      <c r="F944" s="74" t="str">
        <f>IF(SUMIF(ENTRADAS!$D:$D,$C944,ENTRADAS!$G:$G)-SUMIF(SAIDAS!$D:$D,$C944,SAIDAS!$G:$G)=0,"",(SUMIF(ENTRADAS!$D:$D,$C944,ENTRADAS!$G:$G)-SUMIF(SAIDAS!$D:$D,$C944,SAIDAS!$G:$G)))</f>
        <v/>
      </c>
      <c r="G944" s="75" t="str">
        <f>IFERROR(SUMIF(ENTRADAS!$D:$D,$C944,ENTRADAS!$I:$I)/SUMIF(ENTRADAS!$D:$D,$C944,ENTRADAS!$G:$G),"")</f>
        <v/>
      </c>
      <c r="H944" s="75" t="str">
        <f>IFERROR(SUMIF(SAIDAS!$D:$D,$C944,SAIDAS!$I:$I)/SUMIF(SAIDAS!$D:$D,$C944,SAIDAS!$G:$G),"")</f>
        <v/>
      </c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ht="24.75" customHeight="1">
      <c r="A945" s="39"/>
      <c r="B945" s="40"/>
      <c r="C945" s="72"/>
      <c r="D945" s="40"/>
      <c r="E945" s="73"/>
      <c r="F945" s="74" t="str">
        <f>IF(SUMIF(ENTRADAS!$D:$D,$C945,ENTRADAS!$G:$G)-SUMIF(SAIDAS!$D:$D,$C945,SAIDAS!$G:$G)=0,"",(SUMIF(ENTRADAS!$D:$D,$C945,ENTRADAS!$G:$G)-SUMIF(SAIDAS!$D:$D,$C945,SAIDAS!$G:$G)))</f>
        <v/>
      </c>
      <c r="G945" s="75" t="str">
        <f>IFERROR(SUMIF(ENTRADAS!$D:$D,$C945,ENTRADAS!$I:$I)/SUMIF(ENTRADAS!$D:$D,$C945,ENTRADAS!$G:$G),"")</f>
        <v/>
      </c>
      <c r="H945" s="75" t="str">
        <f>IFERROR(SUMIF(SAIDAS!$D:$D,$C945,SAIDAS!$I:$I)/SUMIF(SAIDAS!$D:$D,$C945,SAIDAS!$G:$G),"")</f>
        <v/>
      </c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ht="24.75" customHeight="1">
      <c r="A946" s="39"/>
      <c r="B946" s="40"/>
      <c r="C946" s="72"/>
      <c r="D946" s="40"/>
      <c r="E946" s="73"/>
      <c r="F946" s="74" t="str">
        <f>IF(SUMIF(ENTRADAS!$D:$D,$C946,ENTRADAS!$G:$G)-SUMIF(SAIDAS!$D:$D,$C946,SAIDAS!$G:$G)=0,"",(SUMIF(ENTRADAS!$D:$D,$C946,ENTRADAS!$G:$G)-SUMIF(SAIDAS!$D:$D,$C946,SAIDAS!$G:$G)))</f>
        <v/>
      </c>
      <c r="G946" s="75" t="str">
        <f>IFERROR(SUMIF(ENTRADAS!$D:$D,$C946,ENTRADAS!$I:$I)/SUMIF(ENTRADAS!$D:$D,$C946,ENTRADAS!$G:$G),"")</f>
        <v/>
      </c>
      <c r="H946" s="75" t="str">
        <f>IFERROR(SUMIF(SAIDAS!$D:$D,$C946,SAIDAS!$I:$I)/SUMIF(SAIDAS!$D:$D,$C946,SAIDAS!$G:$G),"")</f>
        <v/>
      </c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ht="24.75" customHeight="1">
      <c r="A947" s="39"/>
      <c r="B947" s="40"/>
      <c r="C947" s="72"/>
      <c r="D947" s="40"/>
      <c r="E947" s="73"/>
      <c r="F947" s="74" t="str">
        <f>IF(SUMIF(ENTRADAS!$D:$D,$C947,ENTRADAS!$G:$G)-SUMIF(SAIDAS!$D:$D,$C947,SAIDAS!$G:$G)=0,"",(SUMIF(ENTRADAS!$D:$D,$C947,ENTRADAS!$G:$G)-SUMIF(SAIDAS!$D:$D,$C947,SAIDAS!$G:$G)))</f>
        <v/>
      </c>
      <c r="G947" s="75" t="str">
        <f>IFERROR(SUMIF(ENTRADAS!$D:$D,$C947,ENTRADAS!$I:$I)/SUMIF(ENTRADAS!$D:$D,$C947,ENTRADAS!$G:$G),"")</f>
        <v/>
      </c>
      <c r="H947" s="75" t="str">
        <f>IFERROR(SUMIF(SAIDAS!$D:$D,$C947,SAIDAS!$I:$I)/SUMIF(SAIDAS!$D:$D,$C947,SAIDAS!$G:$G),"")</f>
        <v/>
      </c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ht="24.75" customHeight="1">
      <c r="A948" s="39"/>
      <c r="B948" s="40"/>
      <c r="C948" s="72"/>
      <c r="D948" s="40"/>
      <c r="E948" s="73"/>
      <c r="F948" s="74" t="str">
        <f>IF(SUMIF(ENTRADAS!$D:$D,$C948,ENTRADAS!$G:$G)-SUMIF(SAIDAS!$D:$D,$C948,SAIDAS!$G:$G)=0,"",(SUMIF(ENTRADAS!$D:$D,$C948,ENTRADAS!$G:$G)-SUMIF(SAIDAS!$D:$D,$C948,SAIDAS!$G:$G)))</f>
        <v/>
      </c>
      <c r="G948" s="75" t="str">
        <f>IFERROR(SUMIF(ENTRADAS!$D:$D,$C948,ENTRADAS!$I:$I)/SUMIF(ENTRADAS!$D:$D,$C948,ENTRADAS!$G:$G),"")</f>
        <v/>
      </c>
      <c r="H948" s="75" t="str">
        <f>IFERROR(SUMIF(SAIDAS!$D:$D,$C948,SAIDAS!$I:$I)/SUMIF(SAIDAS!$D:$D,$C948,SAIDAS!$G:$G),"")</f>
        <v/>
      </c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ht="24.75" customHeight="1">
      <c r="A949" s="39"/>
      <c r="B949" s="40"/>
      <c r="C949" s="72"/>
      <c r="D949" s="40"/>
      <c r="E949" s="73"/>
      <c r="F949" s="74" t="str">
        <f>IF(SUMIF(ENTRADAS!$D:$D,$C949,ENTRADAS!$G:$G)-SUMIF(SAIDAS!$D:$D,$C949,SAIDAS!$G:$G)=0,"",(SUMIF(ENTRADAS!$D:$D,$C949,ENTRADAS!$G:$G)-SUMIF(SAIDAS!$D:$D,$C949,SAIDAS!$G:$G)))</f>
        <v/>
      </c>
      <c r="G949" s="75" t="str">
        <f>IFERROR(SUMIF(ENTRADAS!$D:$D,$C949,ENTRADAS!$I:$I)/SUMIF(ENTRADAS!$D:$D,$C949,ENTRADAS!$G:$G),"")</f>
        <v/>
      </c>
      <c r="H949" s="75" t="str">
        <f>IFERROR(SUMIF(SAIDAS!$D:$D,$C949,SAIDAS!$I:$I)/SUMIF(SAIDAS!$D:$D,$C949,SAIDAS!$G:$G),"")</f>
        <v/>
      </c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ht="24.75" customHeight="1">
      <c r="A950" s="39"/>
      <c r="B950" s="40"/>
      <c r="C950" s="72"/>
      <c r="D950" s="40"/>
      <c r="E950" s="73"/>
      <c r="F950" s="74" t="str">
        <f>IF(SUMIF(ENTRADAS!$D:$D,$C950,ENTRADAS!$G:$G)-SUMIF(SAIDAS!$D:$D,$C950,SAIDAS!$G:$G)=0,"",(SUMIF(ENTRADAS!$D:$D,$C950,ENTRADAS!$G:$G)-SUMIF(SAIDAS!$D:$D,$C950,SAIDAS!$G:$G)))</f>
        <v/>
      </c>
      <c r="G950" s="75" t="str">
        <f>IFERROR(SUMIF(ENTRADAS!$D:$D,$C950,ENTRADAS!$I:$I)/SUMIF(ENTRADAS!$D:$D,$C950,ENTRADAS!$G:$G),"")</f>
        <v/>
      </c>
      <c r="H950" s="75" t="str">
        <f>IFERROR(SUMIF(SAIDAS!$D:$D,$C950,SAIDAS!$I:$I)/SUMIF(SAIDAS!$D:$D,$C950,SAIDAS!$G:$G),"")</f>
        <v/>
      </c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ht="24.75" customHeight="1">
      <c r="A951" s="39"/>
      <c r="B951" s="40"/>
      <c r="C951" s="72"/>
      <c r="D951" s="40"/>
      <c r="E951" s="73"/>
      <c r="F951" s="74" t="str">
        <f>IF(SUMIF(ENTRADAS!$D:$D,$C951,ENTRADAS!$G:$G)-SUMIF(SAIDAS!$D:$D,$C951,SAIDAS!$G:$G)=0,"",(SUMIF(ENTRADAS!$D:$D,$C951,ENTRADAS!$G:$G)-SUMIF(SAIDAS!$D:$D,$C951,SAIDAS!$G:$G)))</f>
        <v/>
      </c>
      <c r="G951" s="75" t="str">
        <f>IFERROR(SUMIF(ENTRADAS!$D:$D,$C951,ENTRADAS!$I:$I)/SUMIF(ENTRADAS!$D:$D,$C951,ENTRADAS!$G:$G),"")</f>
        <v/>
      </c>
      <c r="H951" s="75" t="str">
        <f>IFERROR(SUMIF(SAIDAS!$D:$D,$C951,SAIDAS!$I:$I)/SUMIF(SAIDAS!$D:$D,$C951,SAIDAS!$G:$G),"")</f>
        <v/>
      </c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ht="24.75" customHeight="1">
      <c r="A952" s="39"/>
      <c r="B952" s="40"/>
      <c r="C952" s="72"/>
      <c r="D952" s="40"/>
      <c r="E952" s="73"/>
      <c r="F952" s="74" t="str">
        <f>IF(SUMIF(ENTRADAS!$D:$D,$C952,ENTRADAS!$G:$G)-SUMIF(SAIDAS!$D:$D,$C952,SAIDAS!$G:$G)=0,"",(SUMIF(ENTRADAS!$D:$D,$C952,ENTRADAS!$G:$G)-SUMIF(SAIDAS!$D:$D,$C952,SAIDAS!$G:$G)))</f>
        <v/>
      </c>
      <c r="G952" s="75" t="str">
        <f>IFERROR(SUMIF(ENTRADAS!$D:$D,$C952,ENTRADAS!$I:$I)/SUMIF(ENTRADAS!$D:$D,$C952,ENTRADAS!$G:$G),"")</f>
        <v/>
      </c>
      <c r="H952" s="75" t="str">
        <f>IFERROR(SUMIF(SAIDAS!$D:$D,$C952,SAIDAS!$I:$I)/SUMIF(SAIDAS!$D:$D,$C952,SAIDAS!$G:$G),"")</f>
        <v/>
      </c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ht="24.75" customHeight="1">
      <c r="A953" s="39"/>
      <c r="B953" s="40"/>
      <c r="C953" s="72"/>
      <c r="D953" s="40"/>
      <c r="E953" s="73"/>
      <c r="F953" s="74" t="str">
        <f>IF(SUMIF(ENTRADAS!$D:$D,$C953,ENTRADAS!$G:$G)-SUMIF(SAIDAS!$D:$D,$C953,SAIDAS!$G:$G)=0,"",(SUMIF(ENTRADAS!$D:$D,$C953,ENTRADAS!$G:$G)-SUMIF(SAIDAS!$D:$D,$C953,SAIDAS!$G:$G)))</f>
        <v/>
      </c>
      <c r="G953" s="75" t="str">
        <f>IFERROR(SUMIF(ENTRADAS!$D:$D,$C953,ENTRADAS!$I:$I)/SUMIF(ENTRADAS!$D:$D,$C953,ENTRADAS!$G:$G),"")</f>
        <v/>
      </c>
      <c r="H953" s="75" t="str">
        <f>IFERROR(SUMIF(SAIDAS!$D:$D,$C953,SAIDAS!$I:$I)/SUMIF(SAIDAS!$D:$D,$C953,SAIDAS!$G:$G),"")</f>
        <v/>
      </c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ht="24.75" customHeight="1">
      <c r="A954" s="39"/>
      <c r="B954" s="40"/>
      <c r="C954" s="72"/>
      <c r="D954" s="40"/>
      <c r="E954" s="73"/>
      <c r="F954" s="74" t="str">
        <f>IF(SUMIF(ENTRADAS!$D:$D,$C954,ENTRADAS!$G:$G)-SUMIF(SAIDAS!$D:$D,$C954,SAIDAS!$G:$G)=0,"",(SUMIF(ENTRADAS!$D:$D,$C954,ENTRADAS!$G:$G)-SUMIF(SAIDAS!$D:$D,$C954,SAIDAS!$G:$G)))</f>
        <v/>
      </c>
      <c r="G954" s="75" t="str">
        <f>IFERROR(SUMIF(ENTRADAS!$D:$D,$C954,ENTRADAS!$I:$I)/SUMIF(ENTRADAS!$D:$D,$C954,ENTRADAS!$G:$G),"")</f>
        <v/>
      </c>
      <c r="H954" s="75" t="str">
        <f>IFERROR(SUMIF(SAIDAS!$D:$D,$C954,SAIDAS!$I:$I)/SUMIF(SAIDAS!$D:$D,$C954,SAIDAS!$G:$G),"")</f>
        <v/>
      </c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ht="24.75" customHeight="1">
      <c r="A955" s="39"/>
      <c r="B955" s="40"/>
      <c r="C955" s="72"/>
      <c r="D955" s="40"/>
      <c r="E955" s="73"/>
      <c r="F955" s="74" t="str">
        <f>IF(SUMIF(ENTRADAS!$D:$D,$C955,ENTRADAS!$G:$G)-SUMIF(SAIDAS!$D:$D,$C955,SAIDAS!$G:$G)=0,"",(SUMIF(ENTRADAS!$D:$D,$C955,ENTRADAS!$G:$G)-SUMIF(SAIDAS!$D:$D,$C955,SAIDAS!$G:$G)))</f>
        <v/>
      </c>
      <c r="G955" s="75" t="str">
        <f>IFERROR(SUMIF(ENTRADAS!$D:$D,$C955,ENTRADAS!$I:$I)/SUMIF(ENTRADAS!$D:$D,$C955,ENTRADAS!$G:$G),"")</f>
        <v/>
      </c>
      <c r="H955" s="75" t="str">
        <f>IFERROR(SUMIF(SAIDAS!$D:$D,$C955,SAIDAS!$I:$I)/SUMIF(SAIDAS!$D:$D,$C955,SAIDAS!$G:$G),"")</f>
        <v/>
      </c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ht="24.75" customHeight="1">
      <c r="A956" s="39"/>
      <c r="B956" s="40"/>
      <c r="C956" s="72"/>
      <c r="D956" s="40"/>
      <c r="E956" s="73"/>
      <c r="F956" s="74" t="str">
        <f>IF(SUMIF(ENTRADAS!$D:$D,$C956,ENTRADAS!$G:$G)-SUMIF(SAIDAS!$D:$D,$C956,SAIDAS!$G:$G)=0,"",(SUMIF(ENTRADAS!$D:$D,$C956,ENTRADAS!$G:$G)-SUMIF(SAIDAS!$D:$D,$C956,SAIDAS!$G:$G)))</f>
        <v/>
      </c>
      <c r="G956" s="75" t="str">
        <f>IFERROR(SUMIF(ENTRADAS!$D:$D,$C956,ENTRADAS!$I:$I)/SUMIF(ENTRADAS!$D:$D,$C956,ENTRADAS!$G:$G),"")</f>
        <v/>
      </c>
      <c r="H956" s="75" t="str">
        <f>IFERROR(SUMIF(SAIDAS!$D:$D,$C956,SAIDAS!$I:$I)/SUMIF(SAIDAS!$D:$D,$C956,SAIDAS!$G:$G),"")</f>
        <v/>
      </c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ht="24.75" customHeight="1">
      <c r="A957" s="39"/>
      <c r="B957" s="40"/>
      <c r="C957" s="72"/>
      <c r="D957" s="40"/>
      <c r="E957" s="73"/>
      <c r="F957" s="74" t="str">
        <f>IF(SUMIF(ENTRADAS!$D:$D,$C957,ENTRADAS!$G:$G)-SUMIF(SAIDAS!$D:$D,$C957,SAIDAS!$G:$G)=0,"",(SUMIF(ENTRADAS!$D:$D,$C957,ENTRADAS!$G:$G)-SUMIF(SAIDAS!$D:$D,$C957,SAIDAS!$G:$G)))</f>
        <v/>
      </c>
      <c r="G957" s="75" t="str">
        <f>IFERROR(SUMIF(ENTRADAS!$D:$D,$C957,ENTRADAS!$I:$I)/SUMIF(ENTRADAS!$D:$D,$C957,ENTRADAS!$G:$G),"")</f>
        <v/>
      </c>
      <c r="H957" s="75" t="str">
        <f>IFERROR(SUMIF(SAIDAS!$D:$D,$C957,SAIDAS!$I:$I)/SUMIF(SAIDAS!$D:$D,$C957,SAIDAS!$G:$G),"")</f>
        <v/>
      </c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ht="24.75" customHeight="1">
      <c r="A958" s="39"/>
      <c r="B958" s="40"/>
      <c r="C958" s="72"/>
      <c r="D958" s="40"/>
      <c r="E958" s="73"/>
      <c r="F958" s="74" t="str">
        <f>IF(SUMIF(ENTRADAS!$D:$D,$C958,ENTRADAS!$G:$G)-SUMIF(SAIDAS!$D:$D,$C958,SAIDAS!$G:$G)=0,"",(SUMIF(ENTRADAS!$D:$D,$C958,ENTRADAS!$G:$G)-SUMIF(SAIDAS!$D:$D,$C958,SAIDAS!$G:$G)))</f>
        <v/>
      </c>
      <c r="G958" s="75" t="str">
        <f>IFERROR(SUMIF(ENTRADAS!$D:$D,$C958,ENTRADAS!$I:$I)/SUMIF(ENTRADAS!$D:$D,$C958,ENTRADAS!$G:$G),"")</f>
        <v/>
      </c>
      <c r="H958" s="75" t="str">
        <f>IFERROR(SUMIF(SAIDAS!$D:$D,$C958,SAIDAS!$I:$I)/SUMIF(SAIDAS!$D:$D,$C958,SAIDAS!$G:$G),"")</f>
        <v/>
      </c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ht="24.75" customHeight="1">
      <c r="A959" s="39"/>
      <c r="B959" s="40"/>
      <c r="C959" s="72"/>
      <c r="D959" s="40"/>
      <c r="E959" s="73"/>
      <c r="F959" s="74" t="str">
        <f>IF(SUMIF(ENTRADAS!$D:$D,$C959,ENTRADAS!$G:$G)-SUMIF(SAIDAS!$D:$D,$C959,SAIDAS!$G:$G)=0,"",(SUMIF(ENTRADAS!$D:$D,$C959,ENTRADAS!$G:$G)-SUMIF(SAIDAS!$D:$D,$C959,SAIDAS!$G:$G)))</f>
        <v/>
      </c>
      <c r="G959" s="75" t="str">
        <f>IFERROR(SUMIF(ENTRADAS!$D:$D,$C959,ENTRADAS!$I:$I)/SUMIF(ENTRADAS!$D:$D,$C959,ENTRADAS!$G:$G),"")</f>
        <v/>
      </c>
      <c r="H959" s="75" t="str">
        <f>IFERROR(SUMIF(SAIDAS!$D:$D,$C959,SAIDAS!$I:$I)/SUMIF(SAIDAS!$D:$D,$C959,SAIDAS!$G:$G),"")</f>
        <v/>
      </c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ht="24.75" customHeight="1">
      <c r="A960" s="39"/>
      <c r="B960" s="40"/>
      <c r="C960" s="72"/>
      <c r="D960" s="40"/>
      <c r="E960" s="73"/>
      <c r="F960" s="74" t="str">
        <f>IF(SUMIF(ENTRADAS!$D:$D,$C960,ENTRADAS!$G:$G)-SUMIF(SAIDAS!$D:$D,$C960,SAIDAS!$G:$G)=0,"",(SUMIF(ENTRADAS!$D:$D,$C960,ENTRADAS!$G:$G)-SUMIF(SAIDAS!$D:$D,$C960,SAIDAS!$G:$G)))</f>
        <v/>
      </c>
      <c r="G960" s="75" t="str">
        <f>IFERROR(SUMIF(ENTRADAS!$D:$D,$C960,ENTRADAS!$I:$I)/SUMIF(ENTRADAS!$D:$D,$C960,ENTRADAS!$G:$G),"")</f>
        <v/>
      </c>
      <c r="H960" s="75" t="str">
        <f>IFERROR(SUMIF(SAIDAS!$D:$D,$C960,SAIDAS!$I:$I)/SUMIF(SAIDAS!$D:$D,$C960,SAIDAS!$G:$G),"")</f>
        <v/>
      </c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ht="24.75" customHeight="1">
      <c r="A961" s="39"/>
      <c r="B961" s="40"/>
      <c r="C961" s="72"/>
      <c r="D961" s="40"/>
      <c r="E961" s="73"/>
      <c r="F961" s="74" t="str">
        <f>IF(SUMIF(ENTRADAS!$D:$D,$C961,ENTRADAS!$G:$G)-SUMIF(SAIDAS!$D:$D,$C961,SAIDAS!$G:$G)=0,"",(SUMIF(ENTRADAS!$D:$D,$C961,ENTRADAS!$G:$G)-SUMIF(SAIDAS!$D:$D,$C961,SAIDAS!$G:$G)))</f>
        <v/>
      </c>
      <c r="G961" s="75" t="str">
        <f>IFERROR(SUMIF(ENTRADAS!$D:$D,$C961,ENTRADAS!$I:$I)/SUMIF(ENTRADAS!$D:$D,$C961,ENTRADAS!$G:$G),"")</f>
        <v/>
      </c>
      <c r="H961" s="75" t="str">
        <f>IFERROR(SUMIF(SAIDAS!$D:$D,$C961,SAIDAS!$I:$I)/SUMIF(SAIDAS!$D:$D,$C961,SAIDAS!$G:$G),"")</f>
        <v/>
      </c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ht="24.75" customHeight="1">
      <c r="A962" s="39"/>
      <c r="B962" s="40"/>
      <c r="C962" s="72"/>
      <c r="D962" s="40"/>
      <c r="E962" s="73"/>
      <c r="F962" s="74" t="str">
        <f>IF(SUMIF(ENTRADAS!$D:$D,$C962,ENTRADAS!$G:$G)-SUMIF(SAIDAS!$D:$D,$C962,SAIDAS!$G:$G)=0,"",(SUMIF(ENTRADAS!$D:$D,$C962,ENTRADAS!$G:$G)-SUMIF(SAIDAS!$D:$D,$C962,SAIDAS!$G:$G)))</f>
        <v/>
      </c>
      <c r="G962" s="75" t="str">
        <f>IFERROR(SUMIF(ENTRADAS!$D:$D,$C962,ENTRADAS!$I:$I)/SUMIF(ENTRADAS!$D:$D,$C962,ENTRADAS!$G:$G),"")</f>
        <v/>
      </c>
      <c r="H962" s="75" t="str">
        <f>IFERROR(SUMIF(SAIDAS!$D:$D,$C962,SAIDAS!$I:$I)/SUMIF(SAIDAS!$D:$D,$C962,SAIDAS!$G:$G),"")</f>
        <v/>
      </c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ht="24.75" customHeight="1">
      <c r="A963" s="39"/>
      <c r="B963" s="40"/>
      <c r="C963" s="72"/>
      <c r="D963" s="40"/>
      <c r="E963" s="73"/>
      <c r="F963" s="74" t="str">
        <f>IF(SUMIF(ENTRADAS!$D:$D,$C963,ENTRADAS!$G:$G)-SUMIF(SAIDAS!$D:$D,$C963,SAIDAS!$G:$G)=0,"",(SUMIF(ENTRADAS!$D:$D,$C963,ENTRADAS!$G:$G)-SUMIF(SAIDAS!$D:$D,$C963,SAIDAS!$G:$G)))</f>
        <v/>
      </c>
      <c r="G963" s="75" t="str">
        <f>IFERROR(SUMIF(ENTRADAS!$D:$D,$C963,ENTRADAS!$I:$I)/SUMIF(ENTRADAS!$D:$D,$C963,ENTRADAS!$G:$G),"")</f>
        <v/>
      </c>
      <c r="H963" s="75" t="str">
        <f>IFERROR(SUMIF(SAIDAS!$D:$D,$C963,SAIDAS!$I:$I)/SUMIF(SAIDAS!$D:$D,$C963,SAIDAS!$G:$G),"")</f>
        <v/>
      </c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ht="24.75" customHeight="1">
      <c r="A964" s="39"/>
      <c r="B964" s="40"/>
      <c r="C964" s="72"/>
      <c r="D964" s="40"/>
      <c r="E964" s="73"/>
      <c r="F964" s="74" t="str">
        <f>IF(SUMIF(ENTRADAS!$D:$D,$C964,ENTRADAS!$G:$G)-SUMIF(SAIDAS!$D:$D,$C964,SAIDAS!$G:$G)=0,"",(SUMIF(ENTRADAS!$D:$D,$C964,ENTRADAS!$G:$G)-SUMIF(SAIDAS!$D:$D,$C964,SAIDAS!$G:$G)))</f>
        <v/>
      </c>
      <c r="G964" s="75" t="str">
        <f>IFERROR(SUMIF(ENTRADAS!$D:$D,$C964,ENTRADAS!$I:$I)/SUMIF(ENTRADAS!$D:$D,$C964,ENTRADAS!$G:$G),"")</f>
        <v/>
      </c>
      <c r="H964" s="75" t="str">
        <f>IFERROR(SUMIF(SAIDAS!$D:$D,$C964,SAIDAS!$I:$I)/SUMIF(SAIDAS!$D:$D,$C964,SAIDAS!$G:$G),"")</f>
        <v/>
      </c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ht="24.75" customHeight="1">
      <c r="A965" s="39"/>
      <c r="B965" s="40"/>
      <c r="C965" s="72"/>
      <c r="D965" s="40"/>
      <c r="E965" s="73"/>
      <c r="F965" s="74" t="str">
        <f>IF(SUMIF(ENTRADAS!$D:$D,$C965,ENTRADAS!$G:$G)-SUMIF(SAIDAS!$D:$D,$C965,SAIDAS!$G:$G)=0,"",(SUMIF(ENTRADAS!$D:$D,$C965,ENTRADAS!$G:$G)-SUMIF(SAIDAS!$D:$D,$C965,SAIDAS!$G:$G)))</f>
        <v/>
      </c>
      <c r="G965" s="75" t="str">
        <f>IFERROR(SUMIF(ENTRADAS!$D:$D,$C965,ENTRADAS!$I:$I)/SUMIF(ENTRADAS!$D:$D,$C965,ENTRADAS!$G:$G),"")</f>
        <v/>
      </c>
      <c r="H965" s="75" t="str">
        <f>IFERROR(SUMIF(SAIDAS!$D:$D,$C965,SAIDAS!$I:$I)/SUMIF(SAIDAS!$D:$D,$C965,SAIDAS!$G:$G),"")</f>
        <v/>
      </c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ht="24.75" customHeight="1">
      <c r="A966" s="39"/>
      <c r="B966" s="40"/>
      <c r="C966" s="72"/>
      <c r="D966" s="40"/>
      <c r="E966" s="73"/>
      <c r="F966" s="74" t="str">
        <f>IF(SUMIF(ENTRADAS!$D:$D,$C966,ENTRADAS!$G:$G)-SUMIF(SAIDAS!$D:$D,$C966,SAIDAS!$G:$G)=0,"",(SUMIF(ENTRADAS!$D:$D,$C966,ENTRADAS!$G:$G)-SUMIF(SAIDAS!$D:$D,$C966,SAIDAS!$G:$G)))</f>
        <v/>
      </c>
      <c r="G966" s="75" t="str">
        <f>IFERROR(SUMIF(ENTRADAS!$D:$D,$C966,ENTRADAS!$I:$I)/SUMIF(ENTRADAS!$D:$D,$C966,ENTRADAS!$G:$G),"")</f>
        <v/>
      </c>
      <c r="H966" s="75" t="str">
        <f>IFERROR(SUMIF(SAIDAS!$D:$D,$C966,SAIDAS!$I:$I)/SUMIF(SAIDAS!$D:$D,$C966,SAIDAS!$G:$G),"")</f>
        <v/>
      </c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ht="24.75" customHeight="1">
      <c r="A967" s="39"/>
      <c r="B967" s="40"/>
      <c r="C967" s="72"/>
      <c r="D967" s="40"/>
      <c r="E967" s="73"/>
      <c r="F967" s="74" t="str">
        <f>IF(SUMIF(ENTRADAS!$D:$D,$C967,ENTRADAS!$G:$G)-SUMIF(SAIDAS!$D:$D,$C967,SAIDAS!$G:$G)=0,"",(SUMIF(ENTRADAS!$D:$D,$C967,ENTRADAS!$G:$G)-SUMIF(SAIDAS!$D:$D,$C967,SAIDAS!$G:$G)))</f>
        <v/>
      </c>
      <c r="G967" s="75" t="str">
        <f>IFERROR(SUMIF(ENTRADAS!$D:$D,$C967,ENTRADAS!$I:$I)/SUMIF(ENTRADAS!$D:$D,$C967,ENTRADAS!$G:$G),"")</f>
        <v/>
      </c>
      <c r="H967" s="75" t="str">
        <f>IFERROR(SUMIF(SAIDAS!$D:$D,$C967,SAIDAS!$I:$I)/SUMIF(SAIDAS!$D:$D,$C967,SAIDAS!$G:$G),"")</f>
        <v/>
      </c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ht="24.75" customHeight="1">
      <c r="A968" s="39"/>
      <c r="B968" s="40"/>
      <c r="C968" s="72"/>
      <c r="D968" s="40"/>
      <c r="E968" s="73"/>
      <c r="F968" s="74" t="str">
        <f>IF(SUMIF(ENTRADAS!$D:$D,$C968,ENTRADAS!$G:$G)-SUMIF(SAIDAS!$D:$D,$C968,SAIDAS!$G:$G)=0,"",(SUMIF(ENTRADAS!$D:$D,$C968,ENTRADAS!$G:$G)-SUMIF(SAIDAS!$D:$D,$C968,SAIDAS!$G:$G)))</f>
        <v/>
      </c>
      <c r="G968" s="75" t="str">
        <f>IFERROR(SUMIF(ENTRADAS!$D:$D,$C968,ENTRADAS!$I:$I)/SUMIF(ENTRADAS!$D:$D,$C968,ENTRADAS!$G:$G),"")</f>
        <v/>
      </c>
      <c r="H968" s="75" t="str">
        <f>IFERROR(SUMIF(SAIDAS!$D:$D,$C968,SAIDAS!$I:$I)/SUMIF(SAIDAS!$D:$D,$C968,SAIDAS!$G:$G),"")</f>
        <v/>
      </c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ht="24.75" customHeight="1">
      <c r="A969" s="39"/>
      <c r="B969" s="40"/>
      <c r="C969" s="72"/>
      <c r="D969" s="40"/>
      <c r="E969" s="73"/>
      <c r="F969" s="74" t="str">
        <f>IF(SUMIF(ENTRADAS!$D:$D,$C969,ENTRADAS!$G:$G)-SUMIF(SAIDAS!$D:$D,$C969,SAIDAS!$G:$G)=0,"",(SUMIF(ENTRADAS!$D:$D,$C969,ENTRADAS!$G:$G)-SUMIF(SAIDAS!$D:$D,$C969,SAIDAS!$G:$G)))</f>
        <v/>
      </c>
      <c r="G969" s="75" t="str">
        <f>IFERROR(SUMIF(ENTRADAS!$D:$D,$C969,ENTRADAS!$I:$I)/SUMIF(ENTRADAS!$D:$D,$C969,ENTRADAS!$G:$G),"")</f>
        <v/>
      </c>
      <c r="H969" s="75" t="str">
        <f>IFERROR(SUMIF(SAIDAS!$D:$D,$C969,SAIDAS!$I:$I)/SUMIF(SAIDAS!$D:$D,$C969,SAIDAS!$G:$G),"")</f>
        <v/>
      </c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ht="24.75" customHeight="1">
      <c r="A970" s="39"/>
      <c r="B970" s="40"/>
      <c r="C970" s="72"/>
      <c r="D970" s="40"/>
      <c r="E970" s="73"/>
      <c r="F970" s="74" t="str">
        <f>IF(SUMIF(ENTRADAS!$D:$D,$C970,ENTRADAS!$G:$G)-SUMIF(SAIDAS!$D:$D,$C970,SAIDAS!$G:$G)=0,"",(SUMIF(ENTRADAS!$D:$D,$C970,ENTRADAS!$G:$G)-SUMIF(SAIDAS!$D:$D,$C970,SAIDAS!$G:$G)))</f>
        <v/>
      </c>
      <c r="G970" s="75" t="str">
        <f>IFERROR(SUMIF(ENTRADAS!$D:$D,$C970,ENTRADAS!$I:$I)/SUMIF(ENTRADAS!$D:$D,$C970,ENTRADAS!$G:$G),"")</f>
        <v/>
      </c>
      <c r="H970" s="75" t="str">
        <f>IFERROR(SUMIF(SAIDAS!$D:$D,$C970,SAIDAS!$I:$I)/SUMIF(SAIDAS!$D:$D,$C970,SAIDAS!$G:$G),"")</f>
        <v/>
      </c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ht="24.75" customHeight="1">
      <c r="A971" s="39"/>
      <c r="B971" s="40"/>
      <c r="C971" s="72"/>
      <c r="D971" s="40"/>
      <c r="E971" s="73"/>
      <c r="F971" s="74" t="str">
        <f>IF(SUMIF(ENTRADAS!$D:$D,$C971,ENTRADAS!$G:$G)-SUMIF(SAIDAS!$D:$D,$C971,SAIDAS!$G:$G)=0,"",(SUMIF(ENTRADAS!$D:$D,$C971,ENTRADAS!$G:$G)-SUMIF(SAIDAS!$D:$D,$C971,SAIDAS!$G:$G)))</f>
        <v/>
      </c>
      <c r="G971" s="75" t="str">
        <f>IFERROR(SUMIF(ENTRADAS!$D:$D,$C971,ENTRADAS!$I:$I)/SUMIF(ENTRADAS!$D:$D,$C971,ENTRADAS!$G:$G),"")</f>
        <v/>
      </c>
      <c r="H971" s="75" t="str">
        <f>IFERROR(SUMIF(SAIDAS!$D:$D,$C971,SAIDAS!$I:$I)/SUMIF(SAIDAS!$D:$D,$C971,SAIDAS!$G:$G),"")</f>
        <v/>
      </c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ht="24.75" customHeight="1">
      <c r="A972" s="39"/>
      <c r="B972" s="40"/>
      <c r="C972" s="72"/>
      <c r="D972" s="40"/>
      <c r="E972" s="73"/>
      <c r="F972" s="74" t="str">
        <f>IF(SUMIF(ENTRADAS!$D:$D,$C972,ENTRADAS!$G:$G)-SUMIF(SAIDAS!$D:$D,$C972,SAIDAS!$G:$G)=0,"",(SUMIF(ENTRADAS!$D:$D,$C972,ENTRADAS!$G:$G)-SUMIF(SAIDAS!$D:$D,$C972,SAIDAS!$G:$G)))</f>
        <v/>
      </c>
      <c r="G972" s="75" t="str">
        <f>IFERROR(SUMIF(ENTRADAS!$D:$D,$C972,ENTRADAS!$I:$I)/SUMIF(ENTRADAS!$D:$D,$C972,ENTRADAS!$G:$G),"")</f>
        <v/>
      </c>
      <c r="H972" s="75" t="str">
        <f>IFERROR(SUMIF(SAIDAS!$D:$D,$C972,SAIDAS!$I:$I)/SUMIF(SAIDAS!$D:$D,$C972,SAIDAS!$G:$G),"")</f>
        <v/>
      </c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ht="24.75" customHeight="1">
      <c r="A973" s="39"/>
      <c r="B973" s="40"/>
      <c r="C973" s="72"/>
      <c r="D973" s="40"/>
      <c r="E973" s="73"/>
      <c r="F973" s="74" t="str">
        <f>IF(SUMIF(ENTRADAS!$D:$D,$C973,ENTRADAS!$G:$G)-SUMIF(SAIDAS!$D:$D,$C973,SAIDAS!$G:$G)=0,"",(SUMIF(ENTRADAS!$D:$D,$C973,ENTRADAS!$G:$G)-SUMIF(SAIDAS!$D:$D,$C973,SAIDAS!$G:$G)))</f>
        <v/>
      </c>
      <c r="G973" s="75" t="str">
        <f>IFERROR(SUMIF(ENTRADAS!$D:$D,$C973,ENTRADAS!$I:$I)/SUMIF(ENTRADAS!$D:$D,$C973,ENTRADAS!$G:$G),"")</f>
        <v/>
      </c>
      <c r="H973" s="75" t="str">
        <f>IFERROR(SUMIF(SAIDAS!$D:$D,$C973,SAIDAS!$I:$I)/SUMIF(SAIDAS!$D:$D,$C973,SAIDAS!$G:$G),"")</f>
        <v/>
      </c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ht="24.75" customHeight="1">
      <c r="A974" s="39"/>
      <c r="B974" s="40"/>
      <c r="C974" s="72"/>
      <c r="D974" s="40"/>
      <c r="E974" s="73"/>
      <c r="F974" s="74" t="str">
        <f>IF(SUMIF(ENTRADAS!$D:$D,$C974,ENTRADAS!$G:$G)-SUMIF(SAIDAS!$D:$D,$C974,SAIDAS!$G:$G)=0,"",(SUMIF(ENTRADAS!$D:$D,$C974,ENTRADAS!$G:$G)-SUMIF(SAIDAS!$D:$D,$C974,SAIDAS!$G:$G)))</f>
        <v/>
      </c>
      <c r="G974" s="75" t="str">
        <f>IFERROR(SUMIF(ENTRADAS!$D:$D,$C974,ENTRADAS!$I:$I)/SUMIF(ENTRADAS!$D:$D,$C974,ENTRADAS!$G:$G),"")</f>
        <v/>
      </c>
      <c r="H974" s="75" t="str">
        <f>IFERROR(SUMIF(SAIDAS!$D:$D,$C974,SAIDAS!$I:$I)/SUMIF(SAIDAS!$D:$D,$C974,SAIDAS!$G:$G),"")</f>
        <v/>
      </c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ht="24.75" customHeight="1">
      <c r="A975" s="39"/>
      <c r="B975" s="40"/>
      <c r="C975" s="72"/>
      <c r="D975" s="40"/>
      <c r="E975" s="73"/>
      <c r="F975" s="74" t="str">
        <f>IF(SUMIF(ENTRADAS!$D:$D,$C975,ENTRADAS!$G:$G)-SUMIF(SAIDAS!$D:$D,$C975,SAIDAS!$G:$G)=0,"",(SUMIF(ENTRADAS!$D:$D,$C975,ENTRADAS!$G:$G)-SUMIF(SAIDAS!$D:$D,$C975,SAIDAS!$G:$G)))</f>
        <v/>
      </c>
      <c r="G975" s="75" t="str">
        <f>IFERROR(SUMIF(ENTRADAS!$D:$D,$C975,ENTRADAS!$I:$I)/SUMIF(ENTRADAS!$D:$D,$C975,ENTRADAS!$G:$G),"")</f>
        <v/>
      </c>
      <c r="H975" s="75" t="str">
        <f>IFERROR(SUMIF(SAIDAS!$D:$D,$C975,SAIDAS!$I:$I)/SUMIF(SAIDAS!$D:$D,$C975,SAIDAS!$G:$G),"")</f>
        <v/>
      </c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ht="24.75" customHeight="1">
      <c r="A976" s="39"/>
      <c r="B976" s="40"/>
      <c r="C976" s="72"/>
      <c r="D976" s="40"/>
      <c r="E976" s="73"/>
      <c r="F976" s="74" t="str">
        <f>IF(SUMIF(ENTRADAS!$D:$D,$C976,ENTRADAS!$G:$G)-SUMIF(SAIDAS!$D:$D,$C976,SAIDAS!$G:$G)=0,"",(SUMIF(ENTRADAS!$D:$D,$C976,ENTRADAS!$G:$G)-SUMIF(SAIDAS!$D:$D,$C976,SAIDAS!$G:$G)))</f>
        <v/>
      </c>
      <c r="G976" s="75" t="str">
        <f>IFERROR(SUMIF(ENTRADAS!$D:$D,$C976,ENTRADAS!$I:$I)/SUMIF(ENTRADAS!$D:$D,$C976,ENTRADAS!$G:$G),"")</f>
        <v/>
      </c>
      <c r="H976" s="75" t="str">
        <f>IFERROR(SUMIF(SAIDAS!$D:$D,$C976,SAIDAS!$I:$I)/SUMIF(SAIDAS!$D:$D,$C976,SAIDAS!$G:$G),"")</f>
        <v/>
      </c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ht="24.75" customHeight="1">
      <c r="A977" s="39"/>
      <c r="B977" s="40"/>
      <c r="C977" s="72"/>
      <c r="D977" s="40"/>
      <c r="E977" s="73"/>
      <c r="F977" s="74" t="str">
        <f>IF(SUMIF(ENTRADAS!$D:$D,$C977,ENTRADAS!$G:$G)-SUMIF(SAIDAS!$D:$D,$C977,SAIDAS!$G:$G)=0,"",(SUMIF(ENTRADAS!$D:$D,$C977,ENTRADAS!$G:$G)-SUMIF(SAIDAS!$D:$D,$C977,SAIDAS!$G:$G)))</f>
        <v/>
      </c>
      <c r="G977" s="75" t="str">
        <f>IFERROR(SUMIF(ENTRADAS!$D:$D,$C977,ENTRADAS!$I:$I)/SUMIF(ENTRADAS!$D:$D,$C977,ENTRADAS!$G:$G),"")</f>
        <v/>
      </c>
      <c r="H977" s="75" t="str">
        <f>IFERROR(SUMIF(SAIDAS!$D:$D,$C977,SAIDAS!$I:$I)/SUMIF(SAIDAS!$D:$D,$C977,SAIDAS!$G:$G),"")</f>
        <v/>
      </c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ht="24.75" customHeight="1">
      <c r="A978" s="39"/>
      <c r="B978" s="40"/>
      <c r="C978" s="72"/>
      <c r="D978" s="40"/>
      <c r="E978" s="73"/>
      <c r="F978" s="74" t="str">
        <f>IF(SUMIF(ENTRADAS!$D:$D,$C978,ENTRADAS!$G:$G)-SUMIF(SAIDAS!$D:$D,$C978,SAIDAS!$G:$G)=0,"",(SUMIF(ENTRADAS!$D:$D,$C978,ENTRADAS!$G:$G)-SUMIF(SAIDAS!$D:$D,$C978,SAIDAS!$G:$G)))</f>
        <v/>
      </c>
      <c r="G978" s="75" t="str">
        <f>IFERROR(SUMIF(ENTRADAS!$D:$D,$C978,ENTRADAS!$I:$I)/SUMIF(ENTRADAS!$D:$D,$C978,ENTRADAS!$G:$G),"")</f>
        <v/>
      </c>
      <c r="H978" s="75" t="str">
        <f>IFERROR(SUMIF(SAIDAS!$D:$D,$C978,SAIDAS!$I:$I)/SUMIF(SAIDAS!$D:$D,$C978,SAIDAS!$G:$G),"")</f>
        <v/>
      </c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ht="24.75" customHeight="1">
      <c r="A979" s="39"/>
      <c r="B979" s="40"/>
      <c r="C979" s="72"/>
      <c r="D979" s="40"/>
      <c r="E979" s="73"/>
      <c r="F979" s="74" t="str">
        <f>IF(SUMIF(ENTRADAS!$D:$D,$C979,ENTRADAS!$G:$G)-SUMIF(SAIDAS!$D:$D,$C979,SAIDAS!$G:$G)=0,"",(SUMIF(ENTRADAS!$D:$D,$C979,ENTRADAS!$G:$G)-SUMIF(SAIDAS!$D:$D,$C979,SAIDAS!$G:$G)))</f>
        <v/>
      </c>
      <c r="G979" s="75" t="str">
        <f>IFERROR(SUMIF(ENTRADAS!$D:$D,$C979,ENTRADAS!$I:$I)/SUMIF(ENTRADAS!$D:$D,$C979,ENTRADAS!$G:$G),"")</f>
        <v/>
      </c>
      <c r="H979" s="75" t="str">
        <f>IFERROR(SUMIF(SAIDAS!$D:$D,$C979,SAIDAS!$I:$I)/SUMIF(SAIDAS!$D:$D,$C979,SAIDAS!$G:$G),"")</f>
        <v/>
      </c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ht="24.75" customHeight="1">
      <c r="A980" s="39"/>
      <c r="B980" s="40"/>
      <c r="C980" s="72"/>
      <c r="D980" s="40"/>
      <c r="E980" s="73"/>
      <c r="F980" s="74" t="str">
        <f>IF(SUMIF(ENTRADAS!$D:$D,$C980,ENTRADAS!$G:$G)-SUMIF(SAIDAS!$D:$D,$C980,SAIDAS!$G:$G)=0,"",(SUMIF(ENTRADAS!$D:$D,$C980,ENTRADAS!$G:$G)-SUMIF(SAIDAS!$D:$D,$C980,SAIDAS!$G:$G)))</f>
        <v/>
      </c>
      <c r="G980" s="75" t="str">
        <f>IFERROR(SUMIF(ENTRADAS!$D:$D,$C980,ENTRADAS!$I:$I)/SUMIF(ENTRADAS!$D:$D,$C980,ENTRADAS!$G:$G),"")</f>
        <v/>
      </c>
      <c r="H980" s="75" t="str">
        <f>IFERROR(SUMIF(SAIDAS!$D:$D,$C980,SAIDAS!$I:$I)/SUMIF(SAIDAS!$D:$D,$C980,SAIDAS!$G:$G),"")</f>
        <v/>
      </c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ht="24.75" customHeight="1">
      <c r="A981" s="39"/>
      <c r="B981" s="40"/>
      <c r="C981" s="72"/>
      <c r="D981" s="40"/>
      <c r="E981" s="73"/>
      <c r="F981" s="74" t="str">
        <f>IF(SUMIF(ENTRADAS!$D:$D,$C981,ENTRADAS!$G:$G)-SUMIF(SAIDAS!$D:$D,$C981,SAIDAS!$G:$G)=0,"",(SUMIF(ENTRADAS!$D:$D,$C981,ENTRADAS!$G:$G)-SUMIF(SAIDAS!$D:$D,$C981,SAIDAS!$G:$G)))</f>
        <v/>
      </c>
      <c r="G981" s="75" t="str">
        <f>IFERROR(SUMIF(ENTRADAS!$D:$D,$C981,ENTRADAS!$I:$I)/SUMIF(ENTRADAS!$D:$D,$C981,ENTRADAS!$G:$G),"")</f>
        <v/>
      </c>
      <c r="H981" s="75" t="str">
        <f>IFERROR(SUMIF(SAIDAS!$D:$D,$C981,SAIDAS!$I:$I)/SUMIF(SAIDAS!$D:$D,$C981,SAIDAS!$G:$G),"")</f>
        <v/>
      </c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ht="24.75" customHeight="1">
      <c r="A982" s="39"/>
      <c r="B982" s="40"/>
      <c r="C982" s="72"/>
      <c r="D982" s="40"/>
      <c r="E982" s="73"/>
      <c r="F982" s="74" t="str">
        <f>IF(SUMIF(ENTRADAS!$D:$D,$C982,ENTRADAS!$G:$G)-SUMIF(SAIDAS!$D:$D,$C982,SAIDAS!$G:$G)=0,"",(SUMIF(ENTRADAS!$D:$D,$C982,ENTRADAS!$G:$G)-SUMIF(SAIDAS!$D:$D,$C982,SAIDAS!$G:$G)))</f>
        <v/>
      </c>
      <c r="G982" s="75" t="str">
        <f>IFERROR(SUMIF(ENTRADAS!$D:$D,$C982,ENTRADAS!$I:$I)/SUMIF(ENTRADAS!$D:$D,$C982,ENTRADAS!$G:$G),"")</f>
        <v/>
      </c>
      <c r="H982" s="75" t="str">
        <f>IFERROR(SUMIF(SAIDAS!$D:$D,$C982,SAIDAS!$I:$I)/SUMIF(SAIDAS!$D:$D,$C982,SAIDAS!$G:$G),"")</f>
        <v/>
      </c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ht="24.75" customHeight="1">
      <c r="A983" s="39"/>
      <c r="B983" s="40"/>
      <c r="C983" s="72"/>
      <c r="D983" s="40"/>
      <c r="E983" s="73"/>
      <c r="F983" s="74" t="str">
        <f>IF(SUMIF(ENTRADAS!$D:$D,$C983,ENTRADAS!$G:$G)-SUMIF(SAIDAS!$D:$D,$C983,SAIDAS!$G:$G)=0,"",(SUMIF(ENTRADAS!$D:$D,$C983,ENTRADAS!$G:$G)-SUMIF(SAIDAS!$D:$D,$C983,SAIDAS!$G:$G)))</f>
        <v/>
      </c>
      <c r="G983" s="75" t="str">
        <f>IFERROR(SUMIF(ENTRADAS!$D:$D,$C983,ENTRADAS!$I:$I)/SUMIF(ENTRADAS!$D:$D,$C983,ENTRADAS!$G:$G),"")</f>
        <v/>
      </c>
      <c r="H983" s="75" t="str">
        <f>IFERROR(SUMIF(SAIDAS!$D:$D,$C983,SAIDAS!$I:$I)/SUMIF(SAIDAS!$D:$D,$C983,SAIDAS!$G:$G),"")</f>
        <v/>
      </c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ht="24.75" customHeight="1">
      <c r="A984" s="39"/>
      <c r="B984" s="40"/>
      <c r="C984" s="72"/>
      <c r="D984" s="40"/>
      <c r="E984" s="73"/>
      <c r="F984" s="74" t="str">
        <f>IF(SUMIF(ENTRADAS!$D:$D,$C984,ENTRADAS!$G:$G)-SUMIF(SAIDAS!$D:$D,$C984,SAIDAS!$G:$G)=0,"",(SUMIF(ENTRADAS!$D:$D,$C984,ENTRADAS!$G:$G)-SUMIF(SAIDAS!$D:$D,$C984,SAIDAS!$G:$G)))</f>
        <v/>
      </c>
      <c r="G984" s="75" t="str">
        <f>IFERROR(SUMIF(ENTRADAS!$D:$D,$C984,ENTRADAS!$I:$I)/SUMIF(ENTRADAS!$D:$D,$C984,ENTRADAS!$G:$G),"")</f>
        <v/>
      </c>
      <c r="H984" s="75" t="str">
        <f>IFERROR(SUMIF(SAIDAS!$D:$D,$C984,SAIDAS!$I:$I)/SUMIF(SAIDAS!$D:$D,$C984,SAIDAS!$G:$G),"")</f>
        <v/>
      </c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ht="24.75" customHeight="1">
      <c r="A985" s="39"/>
      <c r="B985" s="40"/>
      <c r="C985" s="72"/>
      <c r="D985" s="40"/>
      <c r="E985" s="73"/>
      <c r="F985" s="74" t="str">
        <f>IF(SUMIF(ENTRADAS!$D:$D,$C985,ENTRADAS!$G:$G)-SUMIF(SAIDAS!$D:$D,$C985,SAIDAS!$G:$G)=0,"",(SUMIF(ENTRADAS!$D:$D,$C985,ENTRADAS!$G:$G)-SUMIF(SAIDAS!$D:$D,$C985,SAIDAS!$G:$G)))</f>
        <v/>
      </c>
      <c r="G985" s="75" t="str">
        <f>IFERROR(SUMIF(ENTRADAS!$D:$D,$C985,ENTRADAS!$I:$I)/SUMIF(ENTRADAS!$D:$D,$C985,ENTRADAS!$G:$G),"")</f>
        <v/>
      </c>
      <c r="H985" s="75" t="str">
        <f>IFERROR(SUMIF(SAIDAS!$D:$D,$C985,SAIDAS!$I:$I)/SUMIF(SAIDAS!$D:$D,$C985,SAIDAS!$G:$G),"")</f>
        <v/>
      </c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ht="24.75" customHeight="1">
      <c r="A986" s="39"/>
      <c r="B986" s="40"/>
      <c r="C986" s="72"/>
      <c r="D986" s="40"/>
      <c r="E986" s="73"/>
      <c r="F986" s="74" t="str">
        <f>IF(SUMIF(ENTRADAS!$D:$D,$C986,ENTRADAS!$G:$G)-SUMIF(SAIDAS!$D:$D,$C986,SAIDAS!$G:$G)=0,"",(SUMIF(ENTRADAS!$D:$D,$C986,ENTRADAS!$G:$G)-SUMIF(SAIDAS!$D:$D,$C986,SAIDAS!$G:$G)))</f>
        <v/>
      </c>
      <c r="G986" s="75" t="str">
        <f>IFERROR(SUMIF(ENTRADAS!$D:$D,$C986,ENTRADAS!$I:$I)/SUMIF(ENTRADAS!$D:$D,$C986,ENTRADAS!$G:$G),"")</f>
        <v/>
      </c>
      <c r="H986" s="75" t="str">
        <f>IFERROR(SUMIF(SAIDAS!$D:$D,$C986,SAIDAS!$I:$I)/SUMIF(SAIDAS!$D:$D,$C986,SAIDAS!$G:$G),"")</f>
        <v/>
      </c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ht="24.75" customHeight="1">
      <c r="A987" s="39"/>
      <c r="B987" s="40"/>
      <c r="C987" s="72"/>
      <c r="D987" s="40"/>
      <c r="E987" s="73"/>
      <c r="F987" s="74" t="str">
        <f>IF(SUMIF(ENTRADAS!$D:$D,$C987,ENTRADAS!$G:$G)-SUMIF(SAIDAS!$D:$D,$C987,SAIDAS!$G:$G)=0,"",(SUMIF(ENTRADAS!$D:$D,$C987,ENTRADAS!$G:$G)-SUMIF(SAIDAS!$D:$D,$C987,SAIDAS!$G:$G)))</f>
        <v/>
      </c>
      <c r="G987" s="75" t="str">
        <f>IFERROR(SUMIF(ENTRADAS!$D:$D,$C987,ENTRADAS!$I:$I)/SUMIF(ENTRADAS!$D:$D,$C987,ENTRADAS!$G:$G),"")</f>
        <v/>
      </c>
      <c r="H987" s="75" t="str">
        <f>IFERROR(SUMIF(SAIDAS!$D:$D,$C987,SAIDAS!$I:$I)/SUMIF(SAIDAS!$D:$D,$C987,SAIDAS!$G:$G),"")</f>
        <v/>
      </c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ht="24.75" customHeight="1">
      <c r="A988" s="39"/>
      <c r="B988" s="40"/>
      <c r="C988" s="72"/>
      <c r="D988" s="40"/>
      <c r="E988" s="73"/>
      <c r="F988" s="74" t="str">
        <f>IF(SUMIF(ENTRADAS!$D:$D,$C988,ENTRADAS!$G:$G)-SUMIF(SAIDAS!$D:$D,$C988,SAIDAS!$G:$G)=0,"",(SUMIF(ENTRADAS!$D:$D,$C988,ENTRADAS!$G:$G)-SUMIF(SAIDAS!$D:$D,$C988,SAIDAS!$G:$G)))</f>
        <v/>
      </c>
      <c r="G988" s="75" t="str">
        <f>IFERROR(SUMIF(ENTRADAS!$D:$D,$C988,ENTRADAS!$I:$I)/SUMIF(ENTRADAS!$D:$D,$C988,ENTRADAS!$G:$G),"")</f>
        <v/>
      </c>
      <c r="H988" s="75" t="str">
        <f>IFERROR(SUMIF(SAIDAS!$D:$D,$C988,SAIDAS!$I:$I)/SUMIF(SAIDAS!$D:$D,$C988,SAIDAS!$G:$G),"")</f>
        <v/>
      </c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ht="24.75" customHeight="1">
      <c r="A989" s="39"/>
      <c r="B989" s="40"/>
      <c r="C989" s="72"/>
      <c r="D989" s="40"/>
      <c r="E989" s="73"/>
      <c r="F989" s="74" t="str">
        <f>IF(SUMIF(ENTRADAS!$D:$D,$C989,ENTRADAS!$G:$G)-SUMIF(SAIDAS!$D:$D,$C989,SAIDAS!$G:$G)=0,"",(SUMIF(ENTRADAS!$D:$D,$C989,ENTRADAS!$G:$G)-SUMIF(SAIDAS!$D:$D,$C989,SAIDAS!$G:$G)))</f>
        <v/>
      </c>
      <c r="G989" s="75" t="str">
        <f>IFERROR(SUMIF(ENTRADAS!$D:$D,$C989,ENTRADAS!$I:$I)/SUMIF(ENTRADAS!$D:$D,$C989,ENTRADAS!$G:$G),"")</f>
        <v/>
      </c>
      <c r="H989" s="75" t="str">
        <f>IFERROR(SUMIF(SAIDAS!$D:$D,$C989,SAIDAS!$I:$I)/SUMIF(SAIDAS!$D:$D,$C989,SAIDAS!$G:$G),"")</f>
        <v/>
      </c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ht="24.75" customHeight="1">
      <c r="A990" s="39"/>
      <c r="B990" s="40"/>
      <c r="C990" s="72"/>
      <c r="D990" s="40"/>
      <c r="E990" s="73"/>
      <c r="F990" s="74" t="str">
        <f>IF(SUMIF(ENTRADAS!$D:$D,$C990,ENTRADAS!$G:$G)-SUMIF(SAIDAS!$D:$D,$C990,SAIDAS!$G:$G)=0,"",(SUMIF(ENTRADAS!$D:$D,$C990,ENTRADAS!$G:$G)-SUMIF(SAIDAS!$D:$D,$C990,SAIDAS!$G:$G)))</f>
        <v/>
      </c>
      <c r="G990" s="75" t="str">
        <f>IFERROR(SUMIF(ENTRADAS!$D:$D,$C990,ENTRADAS!$I:$I)/SUMIF(ENTRADAS!$D:$D,$C990,ENTRADAS!$G:$G),"")</f>
        <v/>
      </c>
      <c r="H990" s="75" t="str">
        <f>IFERROR(SUMIF(SAIDAS!$D:$D,$C990,SAIDAS!$I:$I)/SUMIF(SAIDAS!$D:$D,$C990,SAIDAS!$G:$G),"")</f>
        <v/>
      </c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ht="24.75" customHeight="1">
      <c r="A991" s="39"/>
      <c r="B991" s="40"/>
      <c r="C991" s="72"/>
      <c r="D991" s="40"/>
      <c r="E991" s="73"/>
      <c r="F991" s="74" t="str">
        <f>IF(SUMIF(ENTRADAS!$D:$D,$C991,ENTRADAS!$G:$G)-SUMIF(SAIDAS!$D:$D,$C991,SAIDAS!$G:$G)=0,"",(SUMIF(ENTRADAS!$D:$D,$C991,ENTRADAS!$G:$G)-SUMIF(SAIDAS!$D:$D,$C991,SAIDAS!$G:$G)))</f>
        <v/>
      </c>
      <c r="G991" s="75" t="str">
        <f>IFERROR(SUMIF(ENTRADAS!$D:$D,$C991,ENTRADAS!$I:$I)/SUMIF(ENTRADAS!$D:$D,$C991,ENTRADAS!$G:$G),"")</f>
        <v/>
      </c>
      <c r="H991" s="75" t="str">
        <f>IFERROR(SUMIF(SAIDAS!$D:$D,$C991,SAIDAS!$I:$I)/SUMIF(SAIDAS!$D:$D,$C991,SAIDAS!$G:$G),"")</f>
        <v/>
      </c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ht="24.75" customHeight="1">
      <c r="A992" s="39"/>
      <c r="B992" s="40"/>
      <c r="C992" s="72"/>
      <c r="D992" s="40"/>
      <c r="E992" s="73"/>
      <c r="F992" s="74" t="str">
        <f>IF(SUMIF(ENTRADAS!$D:$D,$C992,ENTRADAS!$G:$G)-SUMIF(SAIDAS!$D:$D,$C992,SAIDAS!$G:$G)=0,"",(SUMIF(ENTRADAS!$D:$D,$C992,ENTRADAS!$G:$G)-SUMIF(SAIDAS!$D:$D,$C992,SAIDAS!$G:$G)))</f>
        <v/>
      </c>
      <c r="G992" s="75" t="str">
        <f>IFERROR(SUMIF(ENTRADAS!$D:$D,$C992,ENTRADAS!$I:$I)/SUMIF(ENTRADAS!$D:$D,$C992,ENTRADAS!$G:$G),"")</f>
        <v/>
      </c>
      <c r="H992" s="75" t="str">
        <f>IFERROR(SUMIF(SAIDAS!$D:$D,$C992,SAIDAS!$I:$I)/SUMIF(SAIDAS!$D:$D,$C992,SAIDAS!$G:$G),"")</f>
        <v/>
      </c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ht="24.75" customHeight="1">
      <c r="A993" s="39"/>
      <c r="B993" s="40"/>
      <c r="C993" s="72"/>
      <c r="D993" s="40"/>
      <c r="E993" s="73"/>
      <c r="F993" s="74" t="str">
        <f>IF(SUMIF(ENTRADAS!$D:$D,$C993,ENTRADAS!$G:$G)-SUMIF(SAIDAS!$D:$D,$C993,SAIDAS!$G:$G)=0,"",(SUMIF(ENTRADAS!$D:$D,$C993,ENTRADAS!$G:$G)-SUMIF(SAIDAS!$D:$D,$C993,SAIDAS!$G:$G)))</f>
        <v/>
      </c>
      <c r="G993" s="75" t="str">
        <f>IFERROR(SUMIF(ENTRADAS!$D:$D,$C993,ENTRADAS!$I:$I)/SUMIF(ENTRADAS!$D:$D,$C993,ENTRADAS!$G:$G),"")</f>
        <v/>
      </c>
      <c r="H993" s="75" t="str">
        <f>IFERROR(SUMIF(SAIDAS!$D:$D,$C993,SAIDAS!$I:$I)/SUMIF(SAIDAS!$D:$D,$C993,SAIDAS!$G:$G),"")</f>
        <v/>
      </c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ht="24.75" customHeight="1">
      <c r="A994" s="39"/>
      <c r="B994" s="40"/>
      <c r="C994" s="72"/>
      <c r="D994" s="40"/>
      <c r="E994" s="73"/>
      <c r="F994" s="74" t="str">
        <f>IF(SUMIF(ENTRADAS!$D:$D,$C994,ENTRADAS!$G:$G)-SUMIF(SAIDAS!$D:$D,$C994,SAIDAS!$G:$G)=0,"",(SUMIF(ENTRADAS!$D:$D,$C994,ENTRADAS!$G:$G)-SUMIF(SAIDAS!$D:$D,$C994,SAIDAS!$G:$G)))</f>
        <v/>
      </c>
      <c r="G994" s="75" t="str">
        <f>IFERROR(SUMIF(ENTRADAS!$D:$D,$C994,ENTRADAS!$I:$I)/SUMIF(ENTRADAS!$D:$D,$C994,ENTRADAS!$G:$G),"")</f>
        <v/>
      </c>
      <c r="H994" s="75" t="str">
        <f>IFERROR(SUMIF(SAIDAS!$D:$D,$C994,SAIDAS!$I:$I)/SUMIF(SAIDAS!$D:$D,$C994,SAIDAS!$G:$G),"")</f>
        <v/>
      </c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ht="24.75" customHeight="1">
      <c r="A995" s="39"/>
      <c r="B995" s="40"/>
      <c r="C995" s="72"/>
      <c r="D995" s="40"/>
      <c r="E995" s="73"/>
      <c r="F995" s="74" t="str">
        <f>IF(SUMIF(ENTRADAS!$D:$D,$C995,ENTRADAS!$G:$G)-SUMIF(SAIDAS!$D:$D,$C995,SAIDAS!$G:$G)=0,"",(SUMIF(ENTRADAS!$D:$D,$C995,ENTRADAS!$G:$G)-SUMIF(SAIDAS!$D:$D,$C995,SAIDAS!$G:$G)))</f>
        <v/>
      </c>
      <c r="G995" s="75" t="str">
        <f>IFERROR(SUMIF(ENTRADAS!$D:$D,$C995,ENTRADAS!$I:$I)/SUMIF(ENTRADAS!$D:$D,$C995,ENTRADAS!$G:$G),"")</f>
        <v/>
      </c>
      <c r="H995" s="75" t="str">
        <f>IFERROR(SUMIF(SAIDAS!$D:$D,$C995,SAIDAS!$I:$I)/SUMIF(SAIDAS!$D:$D,$C995,SAIDAS!$G:$G),"")</f>
        <v/>
      </c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ht="24.75" customHeight="1">
      <c r="A996" s="39"/>
      <c r="B996" s="40"/>
      <c r="C996" s="72"/>
      <c r="D996" s="40"/>
      <c r="E996" s="73"/>
      <c r="F996" s="74" t="str">
        <f>IF(SUMIF(ENTRADAS!$D:$D,$C996,ENTRADAS!$G:$G)-SUMIF(SAIDAS!$D:$D,$C996,SAIDAS!$G:$G)=0,"",(SUMIF(ENTRADAS!$D:$D,$C996,ENTRADAS!$G:$G)-SUMIF(SAIDAS!$D:$D,$C996,SAIDAS!$G:$G)))</f>
        <v/>
      </c>
      <c r="G996" s="75" t="str">
        <f>IFERROR(SUMIF(ENTRADAS!$D:$D,$C996,ENTRADAS!$I:$I)/SUMIF(ENTRADAS!$D:$D,$C996,ENTRADAS!$G:$G),"")</f>
        <v/>
      </c>
      <c r="H996" s="75" t="str">
        <f>IFERROR(SUMIF(SAIDAS!$D:$D,$C996,SAIDAS!$I:$I)/SUMIF(SAIDAS!$D:$D,$C996,SAIDAS!$G:$G),"")</f>
        <v/>
      </c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ht="24.75" customHeight="1">
      <c r="A997" s="39"/>
      <c r="B997" s="40"/>
      <c r="C997" s="72"/>
      <c r="D997" s="40"/>
      <c r="E997" s="73"/>
      <c r="F997" s="74" t="str">
        <f>IF(SUMIF(ENTRADAS!$D:$D,$C997,ENTRADAS!$G:$G)-SUMIF(SAIDAS!$D:$D,$C997,SAIDAS!$G:$G)=0,"",(SUMIF(ENTRADAS!$D:$D,$C997,ENTRADAS!$G:$G)-SUMIF(SAIDAS!$D:$D,$C997,SAIDAS!$G:$G)))</f>
        <v/>
      </c>
      <c r="G997" s="75" t="str">
        <f>IFERROR(SUMIF(ENTRADAS!$D:$D,$C997,ENTRADAS!$I:$I)/SUMIF(ENTRADAS!$D:$D,$C997,ENTRADAS!$G:$G),"")</f>
        <v/>
      </c>
      <c r="H997" s="75" t="str">
        <f>IFERROR(SUMIF(SAIDAS!$D:$D,$C997,SAIDAS!$I:$I)/SUMIF(SAIDAS!$D:$D,$C997,SAIDAS!$G:$G),"")</f>
        <v/>
      </c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ht="24.75" customHeight="1">
      <c r="A998" s="39"/>
      <c r="B998" s="40"/>
      <c r="C998" s="72"/>
      <c r="D998" s="40"/>
      <c r="E998" s="73"/>
      <c r="F998" s="74" t="str">
        <f>IF(SUMIF(ENTRADAS!$D:$D,$C998,ENTRADAS!$G:$G)-SUMIF(SAIDAS!$D:$D,$C998,SAIDAS!$G:$G)=0,"",(SUMIF(ENTRADAS!$D:$D,$C998,ENTRADAS!$G:$G)-SUMIF(SAIDAS!$D:$D,$C998,SAIDAS!$G:$G)))</f>
        <v/>
      </c>
      <c r="G998" s="75" t="str">
        <f>IFERROR(SUMIF(ENTRADAS!$D:$D,$C998,ENTRADAS!$I:$I)/SUMIF(ENTRADAS!$D:$D,$C998,ENTRADAS!$G:$G),"")</f>
        <v/>
      </c>
      <c r="H998" s="75" t="str">
        <f>IFERROR(SUMIF(SAIDAS!$D:$D,$C998,SAIDAS!$I:$I)/SUMIF(SAIDAS!$D:$D,$C998,SAIDAS!$G:$G),"")</f>
        <v/>
      </c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ht="24.75" customHeight="1">
      <c r="A999" s="39"/>
      <c r="B999" s="40"/>
      <c r="C999" s="72"/>
      <c r="D999" s="40"/>
      <c r="E999" s="73"/>
      <c r="F999" s="74" t="str">
        <f>IF(SUMIF(ENTRADAS!$D:$D,$C999,ENTRADAS!$G:$G)-SUMIF(SAIDAS!$D:$D,$C999,SAIDAS!$G:$G)=0,"",(SUMIF(ENTRADAS!$D:$D,$C999,ENTRADAS!$G:$G)-SUMIF(SAIDAS!$D:$D,$C999,SAIDAS!$G:$G)))</f>
        <v/>
      </c>
      <c r="G999" s="75" t="str">
        <f>IFERROR(SUMIF(ENTRADAS!$D:$D,$C999,ENTRADAS!$I:$I)/SUMIF(ENTRADAS!$D:$D,$C999,ENTRADAS!$G:$G),"")</f>
        <v/>
      </c>
      <c r="H999" s="75" t="str">
        <f>IFERROR(SUMIF(SAIDAS!$D:$D,$C999,SAIDAS!$I:$I)/SUMIF(SAIDAS!$D:$D,$C999,SAIDAS!$G:$G),"")</f>
        <v/>
      </c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ht="24.75" customHeight="1">
      <c r="A1000" s="39"/>
      <c r="B1000" s="40"/>
      <c r="C1000" s="72"/>
      <c r="D1000" s="40"/>
      <c r="E1000" s="73"/>
      <c r="F1000" s="74" t="str">
        <f>IF(SUMIF(ENTRADAS!$D:$D,$C1000,ENTRADAS!$G:$G)-SUMIF(SAIDAS!$D:$D,$C1000,SAIDAS!$G:$G)=0,"",(SUMIF(ENTRADAS!$D:$D,$C1000,ENTRADAS!$G:$G)-SUMIF(SAIDAS!$D:$D,$C1000,SAIDAS!$G:$G)))</f>
        <v/>
      </c>
      <c r="G1000" s="75" t="str">
        <f>IFERROR(SUMIF(ENTRADAS!$D:$D,$C1000,ENTRADAS!$I:$I)/SUMIF(ENTRADAS!$D:$D,$C1000,ENTRADAS!$G:$G),"")</f>
        <v/>
      </c>
      <c r="H1000" s="75" t="str">
        <f>IFERROR(SUMIF(SAIDAS!$D:$D,$C1000,SAIDAS!$I:$I)/SUMIF(SAIDAS!$D:$D,$C1000,SAIDAS!$G:$G),"")</f>
        <v/>
      </c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mergeCells count="1">
    <mergeCell ref="J4:K4"/>
  </mergeCells>
  <hyperlinks>
    <hyperlink display="ENTRADAS " location="ENTRADAS!A1" ref="J1"/>
    <hyperlink display="SAÍDAS" location="SAIDAS!A1" ref="K1"/>
    <hyperlink display="Instruções " location="Instruções !A1" ref="M1"/>
    <hyperlink display="CAPA" location="CAPA!A1" ref="N1"/>
  </hyperlinks>
  <printOptions/>
  <pageMargins bottom="0.7875" footer="0.0" header="0.0" left="0.511805555555555" right="0.511805555555555" top="0.78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12.29"/>
    <col customWidth="1" min="3" max="4" width="15.43"/>
    <col customWidth="1" min="5" max="5" width="10.29"/>
    <col customWidth="1" min="6" max="6" width="12.14"/>
    <col customWidth="1" min="7" max="7" width="9.71"/>
    <col customWidth="1" min="8" max="8" width="11.86"/>
    <col customWidth="1" min="9" max="9" width="14.71"/>
    <col customWidth="1" min="10" max="10" width="6.71"/>
    <col customWidth="1" min="11" max="11" width="8.86"/>
    <col customWidth="1" min="12" max="12" width="13.29"/>
    <col customWidth="1" min="13" max="13" width="10.14"/>
    <col customWidth="1" min="14" max="14" width="8.14"/>
    <col customWidth="1" min="15" max="26" width="8.86"/>
  </cols>
  <sheetData>
    <row r="1" ht="49.5" customHeight="1">
      <c r="A1" s="76"/>
      <c r="B1" s="1"/>
      <c r="C1" s="5" t="s">
        <v>29</v>
      </c>
      <c r="D1" s="1"/>
      <c r="E1" s="1"/>
      <c r="F1" s="1"/>
      <c r="G1" s="1"/>
      <c r="H1" s="1"/>
      <c r="I1" s="1"/>
      <c r="J1" s="1"/>
      <c r="K1" s="1"/>
      <c r="L1" s="6" t="s">
        <v>2</v>
      </c>
      <c r="M1" s="38" t="s">
        <v>29</v>
      </c>
      <c r="N1" s="6" t="s">
        <v>14</v>
      </c>
      <c r="O1" s="1"/>
      <c r="P1" s="7" t="s">
        <v>15</v>
      </c>
      <c r="Q1" s="7" t="s">
        <v>7</v>
      </c>
      <c r="R1" s="1"/>
      <c r="S1" s="1"/>
      <c r="T1" s="1"/>
      <c r="U1" s="1"/>
      <c r="V1" s="1"/>
      <c r="W1" s="1"/>
      <c r="X1" s="1"/>
      <c r="Y1" s="1"/>
      <c r="Z1" s="1"/>
    </row>
    <row r="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ht="24.75" customHeight="1">
      <c r="A3" s="39"/>
      <c r="B3" s="77" t="s">
        <v>30</v>
      </c>
      <c r="C3" s="44" t="s">
        <v>16</v>
      </c>
      <c r="D3" s="44" t="s">
        <v>31</v>
      </c>
      <c r="E3" s="44" t="s">
        <v>32</v>
      </c>
      <c r="F3" s="44" t="s">
        <v>33</v>
      </c>
      <c r="G3" s="44" t="s">
        <v>34</v>
      </c>
      <c r="H3" s="44" t="s">
        <v>35</v>
      </c>
      <c r="I3" s="44" t="s">
        <v>36</v>
      </c>
      <c r="J3" s="39"/>
      <c r="K3" s="78" t="s">
        <v>37</v>
      </c>
      <c r="L3" s="48"/>
      <c r="M3" s="79">
        <f>SUM(I4:I1001)</f>
        <v>3260</v>
      </c>
      <c r="N3" s="48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>
      <c r="A4" s="80"/>
      <c r="B4" s="81">
        <f t="shared" ref="B4:B10" si="1">TODAY()</f>
        <v>44643</v>
      </c>
      <c r="C4" s="52">
        <v>1.0</v>
      </c>
      <c r="D4" s="51" t="str">
        <f>IF(C4="","",VLOOKUP(C4,'Custo Médio'!$B$5:$D$1000,2,0))</f>
        <v>PRODUTO 1</v>
      </c>
      <c r="E4" s="51" t="str">
        <f>IF(C4="","",VLOOKUP(C4,'Custo Médio'!$B$5:$D$1000,3,0))</f>
        <v>unid</v>
      </c>
      <c r="F4" s="82" t="s">
        <v>38</v>
      </c>
      <c r="G4" s="51">
        <v>20.0</v>
      </c>
      <c r="H4" s="83">
        <v>30.0</v>
      </c>
      <c r="I4" s="84">
        <f t="shared" ref="I4:I10" si="2">IF(B4="","",IFERROR(G4*H4,""))</f>
        <v>600</v>
      </c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>
      <c r="A5" s="39"/>
      <c r="B5" s="85">
        <f t="shared" si="1"/>
        <v>44643</v>
      </c>
      <c r="C5" s="86">
        <v>2.0</v>
      </c>
      <c r="D5" s="87" t="str">
        <f>IF(C5="","",VLOOKUP(C5,'Custo Médio'!$B$5:$D$1000,2,0))</f>
        <v>PRODUTO 2</v>
      </c>
      <c r="E5" s="87" t="str">
        <f>IF(C5="","",VLOOKUP(C5,'Custo Médio'!$B$5:$D$1000,3,0))</f>
        <v>unid</v>
      </c>
      <c r="F5" s="82" t="s">
        <v>39</v>
      </c>
      <c r="G5" s="87">
        <v>20.0</v>
      </c>
      <c r="H5" s="88">
        <v>30.0</v>
      </c>
      <c r="I5" s="89">
        <f t="shared" si="2"/>
        <v>600</v>
      </c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>
      <c r="A6" s="39"/>
      <c r="B6" s="81">
        <f t="shared" si="1"/>
        <v>44643</v>
      </c>
      <c r="C6" s="52">
        <v>3.0</v>
      </c>
      <c r="D6" s="51" t="str">
        <f>IF(C6="","",VLOOKUP(C6,'Custo Médio'!$B$5:$D$1000,2,0))</f>
        <v>PRODUTO 3</v>
      </c>
      <c r="E6" s="51" t="str">
        <f>IF(C6="","",VLOOKUP(C6,'Custo Médio'!$B$5:$D$1000,3,0))</f>
        <v>unid</v>
      </c>
      <c r="F6" s="82" t="s">
        <v>40</v>
      </c>
      <c r="G6" s="51">
        <v>20.0</v>
      </c>
      <c r="H6" s="83">
        <v>30.0</v>
      </c>
      <c r="I6" s="84">
        <f t="shared" si="2"/>
        <v>600</v>
      </c>
      <c r="J6" s="39"/>
      <c r="K6" s="9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>
      <c r="A7" s="39"/>
      <c r="B7" s="91">
        <f t="shared" si="1"/>
        <v>44643</v>
      </c>
      <c r="C7" s="40">
        <v>4.0</v>
      </c>
      <c r="D7" s="40" t="str">
        <f>IF(C7="","",VLOOKUP(C7,'Custo Médio'!$B$5:$D$1000,2,0))</f>
        <v>PRODUTO 4</v>
      </c>
      <c r="E7" s="40" t="str">
        <f>IF(C7="","",VLOOKUP(C7,'Custo Médio'!$B$5:$D$1000,3,0))</f>
        <v>unid</v>
      </c>
      <c r="F7" s="82" t="s">
        <v>41</v>
      </c>
      <c r="G7" s="87">
        <v>20.0</v>
      </c>
      <c r="H7" s="83">
        <v>30.0</v>
      </c>
      <c r="I7" s="84">
        <f t="shared" si="2"/>
        <v>600</v>
      </c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39"/>
      <c r="B8" s="85">
        <f t="shared" si="1"/>
        <v>44643</v>
      </c>
      <c r="C8" s="87">
        <v>1.0</v>
      </c>
      <c r="D8" s="87" t="str">
        <f>IF(C8="","",VLOOKUP(C8,'Custo Médio'!$B$5:$D$1000,2,0))</f>
        <v>PRODUTO 1</v>
      </c>
      <c r="E8" s="87" t="str">
        <f>IF(C8="","",VLOOKUP(C8,'Custo Médio'!$B$5:$D$1000,3,0))</f>
        <v>unid</v>
      </c>
      <c r="F8" s="82" t="s">
        <v>42</v>
      </c>
      <c r="G8" s="87">
        <v>10.0</v>
      </c>
      <c r="H8" s="92">
        <v>40.0</v>
      </c>
      <c r="I8" s="93">
        <f t="shared" si="2"/>
        <v>400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9"/>
      <c r="B9" s="81">
        <f t="shared" si="1"/>
        <v>44643</v>
      </c>
      <c r="C9" s="51">
        <v>2.0</v>
      </c>
      <c r="D9" s="51" t="str">
        <f>IF(C9="","",VLOOKUP(C9,'Custo Médio'!$B$5:$D$1000,2,0))</f>
        <v>PRODUTO 2</v>
      </c>
      <c r="E9" s="51" t="str">
        <f>IF(C9="","",VLOOKUP(C9,'Custo Médio'!$B$5:$D$1000,3,0))</f>
        <v>unid</v>
      </c>
      <c r="F9" s="82" t="s">
        <v>43</v>
      </c>
      <c r="G9" s="51">
        <v>5.0</v>
      </c>
      <c r="H9" s="83">
        <v>46.0</v>
      </c>
      <c r="I9" s="84">
        <f t="shared" si="2"/>
        <v>230</v>
      </c>
      <c r="J9" s="94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9"/>
      <c r="B10" s="81">
        <f t="shared" si="1"/>
        <v>44643</v>
      </c>
      <c r="C10" s="51">
        <v>2.0</v>
      </c>
      <c r="D10" s="51" t="str">
        <f>IF(C10="","",VLOOKUP(C10,'Custo Médio'!$B$5:$D$1000,2,0))</f>
        <v>PRODUTO 2</v>
      </c>
      <c r="E10" s="51" t="str">
        <f>IF(C10="","",VLOOKUP(C10,'Custo Médio'!$B$5:$D$1000,3,0))</f>
        <v>unid</v>
      </c>
      <c r="F10" s="82" t="s">
        <v>44</v>
      </c>
      <c r="G10" s="51">
        <v>5.0</v>
      </c>
      <c r="H10" s="83">
        <v>46.0</v>
      </c>
      <c r="I10" s="84">
        <f t="shared" si="2"/>
        <v>230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ht="24.75" customHeight="1">
      <c r="A16" s="39"/>
      <c r="B16" s="95"/>
      <c r="C16" s="40"/>
      <c r="D16" s="96"/>
      <c r="E16" s="40"/>
      <c r="F16" s="40"/>
      <c r="G16" s="40"/>
      <c r="H16" s="75"/>
      <c r="I16" s="75" t="str">
        <f t="shared" ref="I16:I1001" si="3">IF(B16="","",IFERROR(G16*H16,""))</f>
        <v/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ht="24.75" customHeight="1">
      <c r="A17" s="39"/>
      <c r="B17" s="95"/>
      <c r="C17" s="40"/>
      <c r="D17" s="72"/>
      <c r="E17" s="40"/>
      <c r="F17" s="40"/>
      <c r="G17" s="40"/>
      <c r="H17" s="75"/>
      <c r="I17" s="75" t="str">
        <f t="shared" si="3"/>
        <v/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ht="24.75" customHeight="1">
      <c r="A18" s="39"/>
      <c r="B18" s="95"/>
      <c r="C18" s="40"/>
      <c r="D18" s="72"/>
      <c r="E18" s="40"/>
      <c r="F18" s="40"/>
      <c r="G18" s="40"/>
      <c r="H18" s="75"/>
      <c r="I18" s="75" t="str">
        <f t="shared" si="3"/>
        <v/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ht="24.75" customHeight="1">
      <c r="A19" s="39"/>
      <c r="B19" s="95"/>
      <c r="C19" s="40"/>
      <c r="D19" s="72" t="str">
        <f>IF(C19="","",VLOOKUP(C19,'Custo Médio'!$B$5:$D$1000,2,0))</f>
        <v/>
      </c>
      <c r="E19" s="40" t="str">
        <f>IF(C19="","",VLOOKUP(C19,'Custo Médio'!$B$5:$D$1000,3,0))</f>
        <v/>
      </c>
      <c r="F19" s="40"/>
      <c r="G19" s="40"/>
      <c r="H19" s="75"/>
      <c r="I19" s="75" t="str">
        <f t="shared" si="3"/>
        <v/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ht="24.75" customHeight="1">
      <c r="A20" s="39"/>
      <c r="B20" s="95"/>
      <c r="C20" s="40"/>
      <c r="D20" s="72" t="str">
        <f>IF(C20="","",VLOOKUP(C20,'Custo Médio'!$B$5:$D$1000,2,0))</f>
        <v/>
      </c>
      <c r="E20" s="40" t="str">
        <f>IF(C20="","",VLOOKUP(C20,'Custo Médio'!$B$5:$D$1000,3,0))</f>
        <v/>
      </c>
      <c r="F20" s="40"/>
      <c r="G20" s="40"/>
      <c r="H20" s="75"/>
      <c r="I20" s="75" t="str">
        <f t="shared" si="3"/>
        <v/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24.75" customHeight="1">
      <c r="A21" s="39"/>
      <c r="B21" s="95"/>
      <c r="C21" s="40"/>
      <c r="D21" s="72" t="str">
        <f>IF(C21="","",VLOOKUP(C21,'Custo Médio'!$B$5:$D$1000,2,0))</f>
        <v/>
      </c>
      <c r="E21" s="40" t="str">
        <f>IF(C21="","",VLOOKUP(C21,'Custo Médio'!$B$5:$D$1000,3,0))</f>
        <v/>
      </c>
      <c r="F21" s="40"/>
      <c r="G21" s="40"/>
      <c r="H21" s="75"/>
      <c r="I21" s="75" t="str">
        <f t="shared" si="3"/>
        <v/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24.75" customHeight="1">
      <c r="A22" s="39"/>
      <c r="B22" s="95"/>
      <c r="C22" s="40"/>
      <c r="D22" s="72" t="str">
        <f>IF(C22="","",VLOOKUP(C22,'Custo Médio'!$B$5:$D$1000,2,0))</f>
        <v/>
      </c>
      <c r="E22" s="40" t="str">
        <f>IF(C22="","",VLOOKUP(C22,'Custo Médio'!$B$5:$D$1000,3,0))</f>
        <v/>
      </c>
      <c r="F22" s="40"/>
      <c r="G22" s="40"/>
      <c r="H22" s="75"/>
      <c r="I22" s="75" t="str">
        <f t="shared" si="3"/>
        <v/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24.75" customHeight="1">
      <c r="A23" s="39"/>
      <c r="B23" s="95"/>
      <c r="C23" s="40"/>
      <c r="D23" s="72" t="str">
        <f>IF(C23="","",VLOOKUP(C23,'Custo Médio'!$B$5:$D$1000,2,0))</f>
        <v/>
      </c>
      <c r="E23" s="40" t="str">
        <f>IF(C23="","",VLOOKUP(C23,'Custo Médio'!$B$5:$D$1000,3,0))</f>
        <v/>
      </c>
      <c r="F23" s="40"/>
      <c r="G23" s="40"/>
      <c r="H23" s="75"/>
      <c r="I23" s="75" t="str">
        <f t="shared" si="3"/>
        <v/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24.75" customHeight="1">
      <c r="A24" s="39"/>
      <c r="B24" s="95"/>
      <c r="C24" s="40"/>
      <c r="D24" s="72" t="str">
        <f>IF(C24="","",VLOOKUP(C24,'Custo Médio'!$B$5:$D$1000,2,0))</f>
        <v/>
      </c>
      <c r="E24" s="40" t="str">
        <f>IF(C24="","",VLOOKUP(C24,'Custo Médio'!$B$5:$D$1000,3,0))</f>
        <v/>
      </c>
      <c r="F24" s="40"/>
      <c r="G24" s="40"/>
      <c r="H24" s="75"/>
      <c r="I24" s="75" t="str">
        <f t="shared" si="3"/>
        <v/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ht="24.75" customHeight="1">
      <c r="A25" s="39"/>
      <c r="B25" s="95"/>
      <c r="C25" s="40"/>
      <c r="D25" s="72" t="str">
        <f>IF(C25="","",VLOOKUP(C25,'Custo Médio'!$B$5:$D$1000,2,0))</f>
        <v/>
      </c>
      <c r="E25" s="40" t="str">
        <f>IF(C25="","",VLOOKUP(C25,'Custo Médio'!$B$5:$D$1000,3,0))</f>
        <v/>
      </c>
      <c r="F25" s="40"/>
      <c r="G25" s="40"/>
      <c r="H25" s="75"/>
      <c r="I25" s="75" t="str">
        <f t="shared" si="3"/>
        <v/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24.75" customHeight="1">
      <c r="A26" s="39"/>
      <c r="B26" s="95"/>
      <c r="C26" s="40"/>
      <c r="D26" s="72" t="str">
        <f>IF(C26="","",VLOOKUP(C26,'Custo Médio'!$B$5:$D$1000,2,0))</f>
        <v/>
      </c>
      <c r="E26" s="40" t="str">
        <f>IF(C26="","",VLOOKUP(C26,'Custo Médio'!$B$5:$D$1000,3,0))</f>
        <v/>
      </c>
      <c r="F26" s="40"/>
      <c r="G26" s="40"/>
      <c r="H26" s="75"/>
      <c r="I26" s="75" t="str">
        <f t="shared" si="3"/>
        <v/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24.75" customHeight="1">
      <c r="A27" s="39"/>
      <c r="B27" s="95"/>
      <c r="C27" s="40"/>
      <c r="D27" s="72" t="str">
        <f>IF(C27="","",VLOOKUP(C27,'Custo Médio'!$B$5:$D$1000,2,0))</f>
        <v/>
      </c>
      <c r="E27" s="40" t="str">
        <f>IF(C27="","",VLOOKUP(C27,'Custo Médio'!$B$5:$D$1000,3,0))</f>
        <v/>
      </c>
      <c r="F27" s="40"/>
      <c r="G27" s="40"/>
      <c r="H27" s="75"/>
      <c r="I27" s="75" t="str">
        <f t="shared" si="3"/>
        <v/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24.75" customHeight="1">
      <c r="A28" s="39"/>
      <c r="B28" s="95"/>
      <c r="C28" s="40"/>
      <c r="D28" s="72" t="str">
        <f>IF(C28="","",VLOOKUP(C28,'Custo Médio'!$B$5:$D$1000,2,0))</f>
        <v/>
      </c>
      <c r="E28" s="40" t="str">
        <f>IF(C28="","",VLOOKUP(C28,'Custo Médio'!$B$5:$D$1000,3,0))</f>
        <v/>
      </c>
      <c r="F28" s="40"/>
      <c r="G28" s="40"/>
      <c r="H28" s="75"/>
      <c r="I28" s="75" t="str">
        <f t="shared" si="3"/>
        <v/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24.75" customHeight="1">
      <c r="A29" s="39"/>
      <c r="B29" s="95"/>
      <c r="C29" s="40"/>
      <c r="D29" s="72" t="str">
        <f>IF(C29="","",VLOOKUP(C29,'Custo Médio'!$B$5:$D$1000,2,0))</f>
        <v/>
      </c>
      <c r="E29" s="40" t="str">
        <f>IF(C29="","",VLOOKUP(C29,'Custo Médio'!$B$5:$D$1000,3,0))</f>
        <v/>
      </c>
      <c r="F29" s="40"/>
      <c r="G29" s="40"/>
      <c r="H29" s="75"/>
      <c r="I29" s="75" t="str">
        <f t="shared" si="3"/>
        <v/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24.75" customHeight="1">
      <c r="A30" s="39"/>
      <c r="B30" s="95"/>
      <c r="C30" s="40"/>
      <c r="D30" s="72" t="str">
        <f>IF(C30="","",VLOOKUP(C30,'Custo Médio'!$B$5:$D$1000,2,0))</f>
        <v/>
      </c>
      <c r="E30" s="40" t="str">
        <f>IF(C30="","",VLOOKUP(C30,'Custo Médio'!$B$5:$D$1000,3,0))</f>
        <v/>
      </c>
      <c r="F30" s="40"/>
      <c r="G30" s="40"/>
      <c r="H30" s="75"/>
      <c r="I30" s="75" t="str">
        <f t="shared" si="3"/>
        <v/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24.75" customHeight="1">
      <c r="A31" s="39"/>
      <c r="B31" s="95"/>
      <c r="C31" s="40"/>
      <c r="D31" s="72" t="str">
        <f>IF(C31="","",VLOOKUP(C31,'Custo Médio'!$B$5:$D$1000,2,0))</f>
        <v/>
      </c>
      <c r="E31" s="40" t="str">
        <f>IF(C31="","",VLOOKUP(C31,'Custo Médio'!$B$5:$D$1000,3,0))</f>
        <v/>
      </c>
      <c r="F31" s="40"/>
      <c r="G31" s="40"/>
      <c r="H31" s="75"/>
      <c r="I31" s="75" t="str">
        <f t="shared" si="3"/>
        <v/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ht="24.75" customHeight="1">
      <c r="A32" s="39"/>
      <c r="B32" s="95"/>
      <c r="C32" s="40"/>
      <c r="D32" s="72" t="str">
        <f>IF(C32="","",VLOOKUP(C32,'Custo Médio'!$B$5:$D$1000,2,0))</f>
        <v/>
      </c>
      <c r="E32" s="40" t="str">
        <f>IF(C32="","",VLOOKUP(C32,'Custo Médio'!$B$5:$D$1000,3,0))</f>
        <v/>
      </c>
      <c r="F32" s="40"/>
      <c r="G32" s="40"/>
      <c r="H32" s="75"/>
      <c r="I32" s="75" t="str">
        <f t="shared" si="3"/>
        <v/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24.75" customHeight="1">
      <c r="A33" s="39"/>
      <c r="B33" s="95"/>
      <c r="C33" s="40"/>
      <c r="D33" s="72" t="str">
        <f>IF(C33="","",VLOOKUP(C33,'Custo Médio'!$B$5:$D$1000,2,0))</f>
        <v/>
      </c>
      <c r="E33" s="40" t="str">
        <f>IF(C33="","",VLOOKUP(C33,'Custo Médio'!$B$5:$D$1000,3,0))</f>
        <v/>
      </c>
      <c r="F33" s="40"/>
      <c r="G33" s="40"/>
      <c r="H33" s="75"/>
      <c r="I33" s="75" t="str">
        <f t="shared" si="3"/>
        <v/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24.75" customHeight="1">
      <c r="A34" s="39"/>
      <c r="B34" s="95"/>
      <c r="C34" s="40"/>
      <c r="D34" s="72" t="str">
        <f>IF(C34="","",VLOOKUP(C34,'Custo Médio'!$B$5:$D$1000,2,0))</f>
        <v/>
      </c>
      <c r="E34" s="40" t="str">
        <f>IF(C34="","",VLOOKUP(C34,'Custo Médio'!$B$5:$D$1000,3,0))</f>
        <v/>
      </c>
      <c r="F34" s="40"/>
      <c r="G34" s="40"/>
      <c r="H34" s="75"/>
      <c r="I34" s="75" t="str">
        <f t="shared" si="3"/>
        <v/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24.75" customHeight="1">
      <c r="A35" s="39"/>
      <c r="B35" s="95"/>
      <c r="C35" s="40"/>
      <c r="D35" s="72" t="str">
        <f>IF(C35="","",VLOOKUP(C35,'Custo Médio'!$B$5:$D$1000,2,0))</f>
        <v/>
      </c>
      <c r="E35" s="40" t="str">
        <f>IF(C35="","",VLOOKUP(C35,'Custo Médio'!$B$5:$D$1000,3,0))</f>
        <v/>
      </c>
      <c r="F35" s="40"/>
      <c r="G35" s="40"/>
      <c r="H35" s="75"/>
      <c r="I35" s="75" t="str">
        <f t="shared" si="3"/>
        <v/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24.75" customHeight="1">
      <c r="A36" s="39"/>
      <c r="B36" s="95"/>
      <c r="C36" s="40"/>
      <c r="D36" s="72" t="str">
        <f>IF(C36="","",VLOOKUP(C36,'Custo Médio'!$B$5:$D$1000,2,0))</f>
        <v/>
      </c>
      <c r="E36" s="40" t="str">
        <f>IF(C36="","",VLOOKUP(C36,'Custo Médio'!$B$5:$D$1000,3,0))</f>
        <v/>
      </c>
      <c r="F36" s="40"/>
      <c r="G36" s="40"/>
      <c r="H36" s="75"/>
      <c r="I36" s="75" t="str">
        <f t="shared" si="3"/>
        <v/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24.75" customHeight="1">
      <c r="A37" s="39"/>
      <c r="B37" s="95"/>
      <c r="C37" s="40"/>
      <c r="D37" s="72" t="str">
        <f>IF(C37="","",VLOOKUP(C37,'Custo Médio'!$B$5:$D$1000,2,0))</f>
        <v/>
      </c>
      <c r="E37" s="40" t="str">
        <f>IF(C37="","",VLOOKUP(C37,'Custo Médio'!$B$5:$D$1000,3,0))</f>
        <v/>
      </c>
      <c r="F37" s="40"/>
      <c r="G37" s="40"/>
      <c r="H37" s="75"/>
      <c r="I37" s="75" t="str">
        <f t="shared" si="3"/>
        <v/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24.75" customHeight="1">
      <c r="A38" s="39"/>
      <c r="B38" s="95"/>
      <c r="C38" s="40"/>
      <c r="D38" s="72" t="str">
        <f>IF(C38="","",VLOOKUP(C38,'Custo Médio'!$B$5:$D$1000,2,0))</f>
        <v/>
      </c>
      <c r="E38" s="40" t="str">
        <f>IF(C38="","",VLOOKUP(C38,'Custo Médio'!$B$5:$D$1000,3,0))</f>
        <v/>
      </c>
      <c r="F38" s="40"/>
      <c r="G38" s="40"/>
      <c r="H38" s="75"/>
      <c r="I38" s="75" t="str">
        <f t="shared" si="3"/>
        <v/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24.75" customHeight="1">
      <c r="A39" s="39"/>
      <c r="B39" s="95"/>
      <c r="C39" s="40"/>
      <c r="D39" s="72" t="str">
        <f>IF(C39="","",VLOOKUP(C39,'Custo Médio'!$B$5:$D$1000,2,0))</f>
        <v/>
      </c>
      <c r="E39" s="40" t="str">
        <f>IF(C39="","",VLOOKUP(C39,'Custo Médio'!$B$5:$D$1000,3,0))</f>
        <v/>
      </c>
      <c r="F39" s="40"/>
      <c r="G39" s="40"/>
      <c r="H39" s="75"/>
      <c r="I39" s="75" t="str">
        <f t="shared" si="3"/>
        <v/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ht="24.75" customHeight="1">
      <c r="A40" s="39"/>
      <c r="B40" s="95"/>
      <c r="C40" s="40"/>
      <c r="D40" s="72" t="str">
        <f>IF(C40="","",VLOOKUP(C40,'Custo Médio'!$B$5:$D$1000,2,0))</f>
        <v/>
      </c>
      <c r="E40" s="40" t="str">
        <f>IF(C40="","",VLOOKUP(C40,'Custo Médio'!$B$5:$D$1000,3,0))</f>
        <v/>
      </c>
      <c r="F40" s="40"/>
      <c r="G40" s="40"/>
      <c r="H40" s="75"/>
      <c r="I40" s="75" t="str">
        <f t="shared" si="3"/>
        <v/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ht="24.75" customHeight="1">
      <c r="A41" s="39"/>
      <c r="B41" s="95"/>
      <c r="C41" s="40"/>
      <c r="D41" s="72" t="str">
        <f>IF(C41="","",VLOOKUP(C41,'Custo Médio'!$B$5:$D$1000,2,0))</f>
        <v/>
      </c>
      <c r="E41" s="40" t="str">
        <f>IF(C41="","",VLOOKUP(C41,'Custo Médio'!$B$5:$D$1000,3,0))</f>
        <v/>
      </c>
      <c r="F41" s="40"/>
      <c r="G41" s="40"/>
      <c r="H41" s="75"/>
      <c r="I41" s="75" t="str">
        <f t="shared" si="3"/>
        <v/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ht="24.75" customHeight="1">
      <c r="A42" s="39"/>
      <c r="B42" s="95"/>
      <c r="C42" s="40"/>
      <c r="D42" s="72" t="str">
        <f>IF(C42="","",VLOOKUP(C42,'Custo Médio'!$B$5:$D$1000,2,0))</f>
        <v/>
      </c>
      <c r="E42" s="40" t="str">
        <f>IF(C42="","",VLOOKUP(C42,'Custo Médio'!$B$5:$D$1000,3,0))</f>
        <v/>
      </c>
      <c r="F42" s="40"/>
      <c r="G42" s="40"/>
      <c r="H42" s="75"/>
      <c r="I42" s="75" t="str">
        <f t="shared" si="3"/>
        <v/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ht="24.75" customHeight="1">
      <c r="A43" s="39"/>
      <c r="B43" s="95"/>
      <c r="C43" s="40"/>
      <c r="D43" s="72" t="str">
        <f>IF(C43="","",VLOOKUP(C43,'Custo Médio'!$B$5:$D$1000,2,0))</f>
        <v/>
      </c>
      <c r="E43" s="40" t="str">
        <f>IF(C43="","",VLOOKUP(C43,'Custo Médio'!$B$5:$D$1000,3,0))</f>
        <v/>
      </c>
      <c r="F43" s="40"/>
      <c r="G43" s="40"/>
      <c r="H43" s="75"/>
      <c r="I43" s="75" t="str">
        <f t="shared" si="3"/>
        <v/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24.75" customHeight="1">
      <c r="A44" s="39"/>
      <c r="B44" s="95"/>
      <c r="C44" s="40"/>
      <c r="D44" s="72" t="str">
        <f>IF(C44="","",VLOOKUP(C44,'Custo Médio'!$B$5:$D$1000,2,0))</f>
        <v/>
      </c>
      <c r="E44" s="40" t="str">
        <f>IF(C44="","",VLOOKUP(C44,'Custo Médio'!$B$5:$D$1000,3,0))</f>
        <v/>
      </c>
      <c r="F44" s="40"/>
      <c r="G44" s="40"/>
      <c r="H44" s="75"/>
      <c r="I44" s="75" t="str">
        <f t="shared" si="3"/>
        <v/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ht="24.75" customHeight="1">
      <c r="A45" s="39"/>
      <c r="B45" s="95"/>
      <c r="C45" s="40"/>
      <c r="D45" s="72" t="str">
        <f>IF(C45="","",VLOOKUP(C45,'Custo Médio'!$B$5:$D$1000,2,0))</f>
        <v/>
      </c>
      <c r="E45" s="40" t="str">
        <f>IF(C45="","",VLOOKUP(C45,'Custo Médio'!$B$5:$D$1000,3,0))</f>
        <v/>
      </c>
      <c r="F45" s="40"/>
      <c r="G45" s="40"/>
      <c r="H45" s="75"/>
      <c r="I45" s="75" t="str">
        <f t="shared" si="3"/>
        <v/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ht="24.75" customHeight="1">
      <c r="A46" s="39"/>
      <c r="B46" s="95"/>
      <c r="C46" s="40"/>
      <c r="D46" s="72" t="str">
        <f>IF(C46="","",VLOOKUP(C46,'Custo Médio'!$B$5:$D$1000,2,0))</f>
        <v/>
      </c>
      <c r="E46" s="40" t="str">
        <f>IF(C46="","",VLOOKUP(C46,'Custo Médio'!$B$5:$D$1000,3,0))</f>
        <v/>
      </c>
      <c r="F46" s="40"/>
      <c r="G46" s="40"/>
      <c r="H46" s="75"/>
      <c r="I46" s="75" t="str">
        <f t="shared" si="3"/>
        <v/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ht="24.75" customHeight="1">
      <c r="A47" s="39"/>
      <c r="B47" s="95"/>
      <c r="C47" s="40"/>
      <c r="D47" s="72" t="str">
        <f>IF(C47="","",VLOOKUP(C47,'Custo Médio'!$B$5:$D$1000,2,0))</f>
        <v/>
      </c>
      <c r="E47" s="40" t="str">
        <f>IF(C47="","",VLOOKUP(C47,'Custo Médio'!$B$5:$D$1000,3,0))</f>
        <v/>
      </c>
      <c r="F47" s="40"/>
      <c r="G47" s="40"/>
      <c r="H47" s="75"/>
      <c r="I47" s="75" t="str">
        <f t="shared" si="3"/>
        <v/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ht="24.75" customHeight="1">
      <c r="A48" s="39"/>
      <c r="B48" s="95"/>
      <c r="C48" s="40"/>
      <c r="D48" s="72" t="str">
        <f>IF(C48="","",VLOOKUP(C48,'Custo Médio'!$B$5:$D$1000,2,0))</f>
        <v/>
      </c>
      <c r="E48" s="40" t="str">
        <f>IF(C48="","",VLOOKUP(C48,'Custo Médio'!$B$5:$D$1000,3,0))</f>
        <v/>
      </c>
      <c r="F48" s="40"/>
      <c r="G48" s="40"/>
      <c r="H48" s="75"/>
      <c r="I48" s="75" t="str">
        <f t="shared" si="3"/>
        <v/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ht="24.75" customHeight="1">
      <c r="A49" s="39"/>
      <c r="B49" s="95"/>
      <c r="C49" s="40"/>
      <c r="D49" s="72" t="str">
        <f>IF(C49="","",VLOOKUP(C49,'Custo Médio'!$B$5:$D$1000,2,0))</f>
        <v/>
      </c>
      <c r="E49" s="40" t="str">
        <f>IF(C49="","",VLOOKUP(C49,'Custo Médio'!$B$5:$D$1000,3,0))</f>
        <v/>
      </c>
      <c r="F49" s="40"/>
      <c r="G49" s="40"/>
      <c r="H49" s="75"/>
      <c r="I49" s="75" t="str">
        <f t="shared" si="3"/>
        <v/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24.75" customHeight="1">
      <c r="A50" s="39"/>
      <c r="B50" s="95"/>
      <c r="C50" s="40"/>
      <c r="D50" s="72" t="str">
        <f>IF(C50="","",VLOOKUP(C50,'Custo Médio'!$B$5:$D$1000,2,0))</f>
        <v/>
      </c>
      <c r="E50" s="40" t="str">
        <f>IF(C50="","",VLOOKUP(C50,'Custo Médio'!$B$5:$D$1000,3,0))</f>
        <v/>
      </c>
      <c r="F50" s="40"/>
      <c r="G50" s="40"/>
      <c r="H50" s="75"/>
      <c r="I50" s="75" t="str">
        <f t="shared" si="3"/>
        <v/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24.75" customHeight="1">
      <c r="A51" s="39"/>
      <c r="B51" s="95"/>
      <c r="C51" s="40"/>
      <c r="D51" s="72" t="str">
        <f>IF(C51="","",VLOOKUP(C51,'Custo Médio'!$B$5:$D$1000,2,0))</f>
        <v/>
      </c>
      <c r="E51" s="40" t="str">
        <f>IF(C51="","",VLOOKUP(C51,'Custo Médio'!$B$5:$D$1000,3,0))</f>
        <v/>
      </c>
      <c r="F51" s="40"/>
      <c r="G51" s="40"/>
      <c r="H51" s="75"/>
      <c r="I51" s="75" t="str">
        <f t="shared" si="3"/>
        <v/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24.75" customHeight="1">
      <c r="A52" s="39"/>
      <c r="B52" s="95"/>
      <c r="C52" s="40"/>
      <c r="D52" s="72" t="str">
        <f>IF(C52="","",VLOOKUP(C52,'Custo Médio'!$B$5:$D$1000,2,0))</f>
        <v/>
      </c>
      <c r="E52" s="40" t="str">
        <f>IF(C52="","",VLOOKUP(C52,'Custo Médio'!$B$5:$D$1000,3,0))</f>
        <v/>
      </c>
      <c r="F52" s="40"/>
      <c r="G52" s="40"/>
      <c r="H52" s="75"/>
      <c r="I52" s="75" t="str">
        <f t="shared" si="3"/>
        <v/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24.75" customHeight="1">
      <c r="A53" s="39"/>
      <c r="B53" s="95"/>
      <c r="C53" s="40"/>
      <c r="D53" s="72" t="str">
        <f>IF(C53="","",VLOOKUP(C53,'Custo Médio'!$B$5:$D$1000,2,0))</f>
        <v/>
      </c>
      <c r="E53" s="40" t="str">
        <f>IF(C53="","",VLOOKUP(C53,'Custo Médio'!$B$5:$D$1000,3,0))</f>
        <v/>
      </c>
      <c r="F53" s="40"/>
      <c r="G53" s="40"/>
      <c r="H53" s="75"/>
      <c r="I53" s="75" t="str">
        <f t="shared" si="3"/>
        <v/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24.75" customHeight="1">
      <c r="A54" s="39"/>
      <c r="B54" s="95"/>
      <c r="C54" s="40"/>
      <c r="D54" s="72" t="str">
        <f>IF(C54="","",VLOOKUP(C54,'Custo Médio'!$B$5:$D$1000,2,0))</f>
        <v/>
      </c>
      <c r="E54" s="40" t="str">
        <f>IF(C54="","",VLOOKUP(C54,'Custo Médio'!$B$5:$D$1000,3,0))</f>
        <v/>
      </c>
      <c r="F54" s="40"/>
      <c r="G54" s="40"/>
      <c r="H54" s="75"/>
      <c r="I54" s="75" t="str">
        <f t="shared" si="3"/>
        <v/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24.75" customHeight="1">
      <c r="A55" s="39"/>
      <c r="B55" s="95"/>
      <c r="C55" s="40"/>
      <c r="D55" s="72" t="str">
        <f>IF(C55="","",VLOOKUP(C55,'Custo Médio'!$B$5:$D$1000,2,0))</f>
        <v/>
      </c>
      <c r="E55" s="40" t="str">
        <f>IF(C55="","",VLOOKUP(C55,'Custo Médio'!$B$5:$D$1000,3,0))</f>
        <v/>
      </c>
      <c r="F55" s="40"/>
      <c r="G55" s="40"/>
      <c r="H55" s="75"/>
      <c r="I55" s="75" t="str">
        <f t="shared" si="3"/>
        <v/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24.75" customHeight="1">
      <c r="A56" s="39"/>
      <c r="B56" s="95"/>
      <c r="C56" s="40"/>
      <c r="D56" s="72" t="str">
        <f>IF(C56="","",VLOOKUP(C56,'Custo Médio'!$B$5:$D$1000,2,0))</f>
        <v/>
      </c>
      <c r="E56" s="40" t="str">
        <f>IF(C56="","",VLOOKUP(C56,'Custo Médio'!$B$5:$D$1000,3,0))</f>
        <v/>
      </c>
      <c r="F56" s="40"/>
      <c r="G56" s="40"/>
      <c r="H56" s="75"/>
      <c r="I56" s="75" t="str">
        <f t="shared" si="3"/>
        <v/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24.75" customHeight="1">
      <c r="A57" s="39"/>
      <c r="B57" s="95"/>
      <c r="C57" s="40"/>
      <c r="D57" s="72" t="str">
        <f>IF(C57="","",VLOOKUP(C57,'Custo Médio'!$B$5:$D$1000,2,0))</f>
        <v/>
      </c>
      <c r="E57" s="40" t="str">
        <f>IF(C57="","",VLOOKUP(C57,'Custo Médio'!$B$5:$D$1000,3,0))</f>
        <v/>
      </c>
      <c r="F57" s="40"/>
      <c r="G57" s="40"/>
      <c r="H57" s="75"/>
      <c r="I57" s="75" t="str">
        <f t="shared" si="3"/>
        <v/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24.75" customHeight="1">
      <c r="A58" s="39"/>
      <c r="B58" s="95"/>
      <c r="C58" s="40"/>
      <c r="D58" s="72" t="str">
        <f>IF(C58="","",VLOOKUP(C58,'Custo Médio'!$B$5:$D$1000,2,0))</f>
        <v/>
      </c>
      <c r="E58" s="40" t="str">
        <f>IF(C58="","",VLOOKUP(C58,'Custo Médio'!$B$5:$D$1000,3,0))</f>
        <v/>
      </c>
      <c r="F58" s="40"/>
      <c r="G58" s="40"/>
      <c r="H58" s="75"/>
      <c r="I58" s="75" t="str">
        <f t="shared" si="3"/>
        <v/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24.75" customHeight="1">
      <c r="A59" s="39"/>
      <c r="B59" s="95"/>
      <c r="C59" s="40"/>
      <c r="D59" s="72" t="str">
        <f>IF(C59="","",VLOOKUP(C59,'Custo Médio'!$B$5:$D$1000,2,0))</f>
        <v/>
      </c>
      <c r="E59" s="40" t="str">
        <f>IF(C59="","",VLOOKUP(C59,'Custo Médio'!$B$5:$D$1000,3,0))</f>
        <v/>
      </c>
      <c r="F59" s="40"/>
      <c r="G59" s="40"/>
      <c r="H59" s="75"/>
      <c r="I59" s="75" t="str">
        <f t="shared" si="3"/>
        <v/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ht="24.75" customHeight="1">
      <c r="A60" s="39"/>
      <c r="B60" s="95"/>
      <c r="C60" s="40"/>
      <c r="D60" s="72" t="str">
        <f>IF(C60="","",VLOOKUP(C60,'Custo Médio'!$B$5:$D$1000,2,0))</f>
        <v/>
      </c>
      <c r="E60" s="40" t="str">
        <f>IF(C60="","",VLOOKUP(C60,'Custo Médio'!$B$5:$D$1000,3,0))</f>
        <v/>
      </c>
      <c r="F60" s="40"/>
      <c r="G60" s="40"/>
      <c r="H60" s="75"/>
      <c r="I60" s="75" t="str">
        <f t="shared" si="3"/>
        <v/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24.75" customHeight="1">
      <c r="A61" s="39"/>
      <c r="B61" s="95"/>
      <c r="C61" s="40"/>
      <c r="D61" s="72" t="str">
        <f>IF(C61="","",VLOOKUP(C61,'Custo Médio'!$B$5:$D$1000,2,0))</f>
        <v/>
      </c>
      <c r="E61" s="40" t="str">
        <f>IF(C61="","",VLOOKUP(C61,'Custo Médio'!$B$5:$D$1000,3,0))</f>
        <v/>
      </c>
      <c r="F61" s="40"/>
      <c r="G61" s="40"/>
      <c r="H61" s="75"/>
      <c r="I61" s="75" t="str">
        <f t="shared" si="3"/>
        <v/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24.75" customHeight="1">
      <c r="A62" s="39"/>
      <c r="B62" s="95"/>
      <c r="C62" s="40"/>
      <c r="D62" s="72" t="str">
        <f>IF(C62="","",VLOOKUP(C62,'Custo Médio'!$B$5:$D$1000,2,0))</f>
        <v/>
      </c>
      <c r="E62" s="40" t="str">
        <f>IF(C62="","",VLOOKUP(C62,'Custo Médio'!$B$5:$D$1000,3,0))</f>
        <v/>
      </c>
      <c r="F62" s="40"/>
      <c r="G62" s="40"/>
      <c r="H62" s="75"/>
      <c r="I62" s="75" t="str">
        <f t="shared" si="3"/>
        <v/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ht="24.75" customHeight="1">
      <c r="A63" s="39"/>
      <c r="B63" s="95"/>
      <c r="C63" s="40"/>
      <c r="D63" s="72" t="str">
        <f>IF(C63="","",VLOOKUP(C63,'Custo Médio'!$B$5:$D$1000,2,0))</f>
        <v/>
      </c>
      <c r="E63" s="40" t="str">
        <f>IF(C63="","",VLOOKUP(C63,'Custo Médio'!$B$5:$D$1000,3,0))</f>
        <v/>
      </c>
      <c r="F63" s="40"/>
      <c r="G63" s="40"/>
      <c r="H63" s="75"/>
      <c r="I63" s="75" t="str">
        <f t="shared" si="3"/>
        <v/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ht="24.75" customHeight="1">
      <c r="A64" s="39"/>
      <c r="B64" s="95"/>
      <c r="C64" s="40"/>
      <c r="D64" s="72" t="str">
        <f>IF(C64="","",VLOOKUP(C64,'Custo Médio'!$B$5:$D$1000,2,0))</f>
        <v/>
      </c>
      <c r="E64" s="40" t="str">
        <f>IF(C64="","",VLOOKUP(C64,'Custo Médio'!$B$5:$D$1000,3,0))</f>
        <v/>
      </c>
      <c r="F64" s="40"/>
      <c r="G64" s="40"/>
      <c r="H64" s="75"/>
      <c r="I64" s="75" t="str">
        <f t="shared" si="3"/>
        <v/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ht="24.75" customHeight="1">
      <c r="A65" s="39"/>
      <c r="B65" s="95"/>
      <c r="C65" s="40"/>
      <c r="D65" s="72" t="str">
        <f>IF(C65="","",VLOOKUP(C65,'Custo Médio'!$B$5:$D$1000,2,0))</f>
        <v/>
      </c>
      <c r="E65" s="40" t="str">
        <f>IF(C65="","",VLOOKUP(C65,'Custo Médio'!$B$5:$D$1000,3,0))</f>
        <v/>
      </c>
      <c r="F65" s="40"/>
      <c r="G65" s="40"/>
      <c r="H65" s="75"/>
      <c r="I65" s="75" t="str">
        <f t="shared" si="3"/>
        <v/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ht="24.75" customHeight="1">
      <c r="A66" s="39"/>
      <c r="B66" s="95"/>
      <c r="C66" s="40"/>
      <c r="D66" s="72" t="str">
        <f>IF(C66="","",VLOOKUP(C66,'Custo Médio'!$B$5:$D$1000,2,0))</f>
        <v/>
      </c>
      <c r="E66" s="40" t="str">
        <f>IF(C66="","",VLOOKUP(C66,'Custo Médio'!$B$5:$D$1000,3,0))</f>
        <v/>
      </c>
      <c r="F66" s="40"/>
      <c r="G66" s="40"/>
      <c r="H66" s="75"/>
      <c r="I66" s="75" t="str">
        <f t="shared" si="3"/>
        <v/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ht="24.75" customHeight="1">
      <c r="A67" s="39"/>
      <c r="B67" s="95"/>
      <c r="C67" s="40"/>
      <c r="D67" s="72" t="str">
        <f>IF(C67="","",VLOOKUP(C67,'Custo Médio'!$B$5:$D$1000,2,0))</f>
        <v/>
      </c>
      <c r="E67" s="40" t="str">
        <f>IF(C67="","",VLOOKUP(C67,'Custo Médio'!$B$5:$D$1000,3,0))</f>
        <v/>
      </c>
      <c r="F67" s="40"/>
      <c r="G67" s="40"/>
      <c r="H67" s="75"/>
      <c r="I67" s="75" t="str">
        <f t="shared" si="3"/>
        <v/>
      </c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ht="24.75" customHeight="1">
      <c r="A68" s="39"/>
      <c r="B68" s="95"/>
      <c r="C68" s="40"/>
      <c r="D68" s="72" t="str">
        <f>IF(C68="","",VLOOKUP(C68,'Custo Médio'!$B$5:$D$1000,2,0))</f>
        <v/>
      </c>
      <c r="E68" s="40" t="str">
        <f>IF(C68="","",VLOOKUP(C68,'Custo Médio'!$B$5:$D$1000,3,0))</f>
        <v/>
      </c>
      <c r="F68" s="40"/>
      <c r="G68" s="40"/>
      <c r="H68" s="75"/>
      <c r="I68" s="75" t="str">
        <f t="shared" si="3"/>
        <v/>
      </c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ht="24.75" customHeight="1">
      <c r="A69" s="39"/>
      <c r="B69" s="95"/>
      <c r="C69" s="40"/>
      <c r="D69" s="72" t="str">
        <f>IF(C69="","",VLOOKUP(C69,'Custo Médio'!$B$5:$D$1000,2,0))</f>
        <v/>
      </c>
      <c r="E69" s="40" t="str">
        <f>IF(C69="","",VLOOKUP(C69,'Custo Médio'!$B$5:$D$1000,3,0))</f>
        <v/>
      </c>
      <c r="F69" s="40"/>
      <c r="G69" s="40"/>
      <c r="H69" s="75"/>
      <c r="I69" s="75" t="str">
        <f t="shared" si="3"/>
        <v/>
      </c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ht="24.75" customHeight="1">
      <c r="A70" s="39"/>
      <c r="B70" s="95"/>
      <c r="C70" s="40"/>
      <c r="D70" s="72" t="str">
        <f>IF(C70="","",VLOOKUP(C70,'Custo Médio'!$B$5:$D$1000,2,0))</f>
        <v/>
      </c>
      <c r="E70" s="40" t="str">
        <f>IF(C70="","",VLOOKUP(C70,'Custo Médio'!$B$5:$D$1000,3,0))</f>
        <v/>
      </c>
      <c r="F70" s="40"/>
      <c r="G70" s="40"/>
      <c r="H70" s="75"/>
      <c r="I70" s="75" t="str">
        <f t="shared" si="3"/>
        <v/>
      </c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ht="24.75" customHeight="1">
      <c r="A71" s="39"/>
      <c r="B71" s="95"/>
      <c r="C71" s="40"/>
      <c r="D71" s="72" t="str">
        <f>IF(C71="","",VLOOKUP(C71,'Custo Médio'!$B$5:$D$1000,2,0))</f>
        <v/>
      </c>
      <c r="E71" s="40" t="str">
        <f>IF(C71="","",VLOOKUP(C71,'Custo Médio'!$B$5:$D$1000,3,0))</f>
        <v/>
      </c>
      <c r="F71" s="40"/>
      <c r="G71" s="40"/>
      <c r="H71" s="75"/>
      <c r="I71" s="75" t="str">
        <f t="shared" si="3"/>
        <v/>
      </c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ht="24.75" customHeight="1">
      <c r="A72" s="39"/>
      <c r="B72" s="95"/>
      <c r="C72" s="40"/>
      <c r="D72" s="72" t="str">
        <f>IF(C72="","",VLOOKUP(C72,'Custo Médio'!$B$5:$D$1000,2,0))</f>
        <v/>
      </c>
      <c r="E72" s="40" t="str">
        <f>IF(C72="","",VLOOKUP(C72,'Custo Médio'!$B$5:$D$1000,3,0))</f>
        <v/>
      </c>
      <c r="F72" s="40"/>
      <c r="G72" s="40"/>
      <c r="H72" s="75"/>
      <c r="I72" s="75" t="str">
        <f t="shared" si="3"/>
        <v/>
      </c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24.75" customHeight="1">
      <c r="A73" s="39"/>
      <c r="B73" s="95"/>
      <c r="C73" s="40"/>
      <c r="D73" s="72" t="str">
        <f>IF(C73="","",VLOOKUP(C73,'Custo Médio'!$B$5:$D$1000,2,0))</f>
        <v/>
      </c>
      <c r="E73" s="40" t="str">
        <f>IF(C73="","",VLOOKUP(C73,'Custo Médio'!$B$5:$D$1000,3,0))</f>
        <v/>
      </c>
      <c r="F73" s="40"/>
      <c r="G73" s="40"/>
      <c r="H73" s="75"/>
      <c r="I73" s="75" t="str">
        <f t="shared" si="3"/>
        <v/>
      </c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ht="24.75" customHeight="1">
      <c r="A74" s="39"/>
      <c r="B74" s="95"/>
      <c r="C74" s="40"/>
      <c r="D74" s="72" t="str">
        <f>IF(C74="","",VLOOKUP(C74,'Custo Médio'!$B$5:$D$1000,2,0))</f>
        <v/>
      </c>
      <c r="E74" s="40" t="str">
        <f>IF(C74="","",VLOOKUP(C74,'Custo Médio'!$B$5:$D$1000,3,0))</f>
        <v/>
      </c>
      <c r="F74" s="40"/>
      <c r="G74" s="40"/>
      <c r="H74" s="75"/>
      <c r="I74" s="75" t="str">
        <f t="shared" si="3"/>
        <v/>
      </c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24.75" customHeight="1">
      <c r="A75" s="39"/>
      <c r="B75" s="95"/>
      <c r="C75" s="40"/>
      <c r="D75" s="72" t="str">
        <f>IF(C75="","",VLOOKUP(C75,'Custo Médio'!$B$5:$D$1000,2,0))</f>
        <v/>
      </c>
      <c r="E75" s="40" t="str">
        <f>IF(C75="","",VLOOKUP(C75,'Custo Médio'!$B$5:$D$1000,3,0))</f>
        <v/>
      </c>
      <c r="F75" s="40"/>
      <c r="G75" s="40"/>
      <c r="H75" s="75"/>
      <c r="I75" s="75" t="str">
        <f t="shared" si="3"/>
        <v/>
      </c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24.75" customHeight="1">
      <c r="A76" s="39"/>
      <c r="B76" s="95"/>
      <c r="C76" s="40"/>
      <c r="D76" s="72" t="str">
        <f>IF(C76="","",VLOOKUP(C76,'Custo Médio'!$B$5:$D$1000,2,0))</f>
        <v/>
      </c>
      <c r="E76" s="40" t="str">
        <f>IF(C76="","",VLOOKUP(C76,'Custo Médio'!$B$5:$D$1000,3,0))</f>
        <v/>
      </c>
      <c r="F76" s="40"/>
      <c r="G76" s="40"/>
      <c r="H76" s="75"/>
      <c r="I76" s="75" t="str">
        <f t="shared" si="3"/>
        <v/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24.75" customHeight="1">
      <c r="A77" s="39"/>
      <c r="B77" s="95"/>
      <c r="C77" s="40"/>
      <c r="D77" s="72" t="str">
        <f>IF(C77="","",VLOOKUP(C77,'Custo Médio'!$B$5:$D$1000,2,0))</f>
        <v/>
      </c>
      <c r="E77" s="40" t="str">
        <f>IF(C77="","",VLOOKUP(C77,'Custo Médio'!$B$5:$D$1000,3,0))</f>
        <v/>
      </c>
      <c r="F77" s="40"/>
      <c r="G77" s="40"/>
      <c r="H77" s="75"/>
      <c r="I77" s="75" t="str">
        <f t="shared" si="3"/>
        <v/>
      </c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24.75" customHeight="1">
      <c r="A78" s="39"/>
      <c r="B78" s="95"/>
      <c r="C78" s="40"/>
      <c r="D78" s="72" t="str">
        <f>IF(C78="","",VLOOKUP(C78,'Custo Médio'!$B$5:$D$1000,2,0))</f>
        <v/>
      </c>
      <c r="E78" s="40" t="str">
        <f>IF(C78="","",VLOOKUP(C78,'Custo Médio'!$B$5:$D$1000,3,0))</f>
        <v/>
      </c>
      <c r="F78" s="40"/>
      <c r="G78" s="40"/>
      <c r="H78" s="75"/>
      <c r="I78" s="75" t="str">
        <f t="shared" si="3"/>
        <v/>
      </c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24.75" customHeight="1">
      <c r="A79" s="39"/>
      <c r="B79" s="95"/>
      <c r="C79" s="40"/>
      <c r="D79" s="72" t="str">
        <f>IF(C79="","",VLOOKUP(C79,'Custo Médio'!$B$5:$D$1000,2,0))</f>
        <v/>
      </c>
      <c r="E79" s="40" t="str">
        <f>IF(C79="","",VLOOKUP(C79,'Custo Médio'!$B$5:$D$1000,3,0))</f>
        <v/>
      </c>
      <c r="F79" s="40"/>
      <c r="G79" s="40"/>
      <c r="H79" s="75"/>
      <c r="I79" s="75" t="str">
        <f t="shared" si="3"/>
        <v/>
      </c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24.75" customHeight="1">
      <c r="A80" s="39"/>
      <c r="B80" s="95"/>
      <c r="C80" s="40"/>
      <c r="D80" s="72" t="str">
        <f>IF(C80="","",VLOOKUP(C80,'Custo Médio'!$B$5:$D$1000,2,0))</f>
        <v/>
      </c>
      <c r="E80" s="40" t="str">
        <f>IF(C80="","",VLOOKUP(C80,'Custo Médio'!$B$5:$D$1000,3,0))</f>
        <v/>
      </c>
      <c r="F80" s="40"/>
      <c r="G80" s="40"/>
      <c r="H80" s="75"/>
      <c r="I80" s="75" t="str">
        <f t="shared" si="3"/>
        <v/>
      </c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24.75" customHeight="1">
      <c r="A81" s="39"/>
      <c r="B81" s="95"/>
      <c r="C81" s="40"/>
      <c r="D81" s="72" t="str">
        <f>IF(C81="","",VLOOKUP(C81,'Custo Médio'!$B$5:$D$1000,2,0))</f>
        <v/>
      </c>
      <c r="E81" s="40" t="str">
        <f>IF(C81="","",VLOOKUP(C81,'Custo Médio'!$B$5:$D$1000,3,0))</f>
        <v/>
      </c>
      <c r="F81" s="40"/>
      <c r="G81" s="40"/>
      <c r="H81" s="75"/>
      <c r="I81" s="75" t="str">
        <f t="shared" si="3"/>
        <v/>
      </c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24.75" customHeight="1">
      <c r="A82" s="39"/>
      <c r="B82" s="95"/>
      <c r="C82" s="40"/>
      <c r="D82" s="72" t="str">
        <f>IF(C82="","",VLOOKUP(C82,'Custo Médio'!$B$5:$D$1000,2,0))</f>
        <v/>
      </c>
      <c r="E82" s="40" t="str">
        <f>IF(C82="","",VLOOKUP(C82,'Custo Médio'!$B$5:$D$1000,3,0))</f>
        <v/>
      </c>
      <c r="F82" s="40"/>
      <c r="G82" s="40"/>
      <c r="H82" s="75"/>
      <c r="I82" s="75" t="str">
        <f t="shared" si="3"/>
        <v/>
      </c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24.75" customHeight="1">
      <c r="A83" s="39"/>
      <c r="B83" s="95"/>
      <c r="C83" s="40"/>
      <c r="D83" s="72" t="str">
        <f>IF(C83="","",VLOOKUP(C83,'Custo Médio'!$B$5:$D$1000,2,0))</f>
        <v/>
      </c>
      <c r="E83" s="40" t="str">
        <f>IF(C83="","",VLOOKUP(C83,'Custo Médio'!$B$5:$D$1000,3,0))</f>
        <v/>
      </c>
      <c r="F83" s="40"/>
      <c r="G83" s="40"/>
      <c r="H83" s="75"/>
      <c r="I83" s="75" t="str">
        <f t="shared" si="3"/>
        <v/>
      </c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24.75" customHeight="1">
      <c r="A84" s="39"/>
      <c r="B84" s="95"/>
      <c r="C84" s="40"/>
      <c r="D84" s="72" t="str">
        <f>IF(C84="","",VLOOKUP(C84,'Custo Médio'!$B$5:$D$1000,2,0))</f>
        <v/>
      </c>
      <c r="E84" s="40" t="str">
        <f>IF(C84="","",VLOOKUP(C84,'Custo Médio'!$B$5:$D$1000,3,0))</f>
        <v/>
      </c>
      <c r="F84" s="40"/>
      <c r="G84" s="40"/>
      <c r="H84" s="75"/>
      <c r="I84" s="75" t="str">
        <f t="shared" si="3"/>
        <v/>
      </c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ht="24.75" customHeight="1">
      <c r="A85" s="39"/>
      <c r="B85" s="95"/>
      <c r="C85" s="40"/>
      <c r="D85" s="72" t="str">
        <f>IF(C85="","",VLOOKUP(C85,'Custo Médio'!$B$5:$D$1000,2,0))</f>
        <v/>
      </c>
      <c r="E85" s="40" t="str">
        <f>IF(C85="","",VLOOKUP(C85,'Custo Médio'!$B$5:$D$1000,3,0))</f>
        <v/>
      </c>
      <c r="F85" s="40"/>
      <c r="G85" s="40"/>
      <c r="H85" s="75"/>
      <c r="I85" s="75" t="str">
        <f t="shared" si="3"/>
        <v/>
      </c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24.75" customHeight="1">
      <c r="A86" s="39"/>
      <c r="B86" s="95"/>
      <c r="C86" s="40"/>
      <c r="D86" s="72" t="str">
        <f>IF(C86="","",VLOOKUP(C86,'Custo Médio'!$B$5:$D$1000,2,0))</f>
        <v/>
      </c>
      <c r="E86" s="40" t="str">
        <f>IF(C86="","",VLOOKUP(C86,'Custo Médio'!$B$5:$D$1000,3,0))</f>
        <v/>
      </c>
      <c r="F86" s="40"/>
      <c r="G86" s="40"/>
      <c r="H86" s="75"/>
      <c r="I86" s="75" t="str">
        <f t="shared" si="3"/>
        <v/>
      </c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24.75" customHeight="1">
      <c r="A87" s="39"/>
      <c r="B87" s="95"/>
      <c r="C87" s="40"/>
      <c r="D87" s="72" t="str">
        <f>IF(C87="","",VLOOKUP(C87,'Custo Médio'!$B$5:$D$1000,2,0))</f>
        <v/>
      </c>
      <c r="E87" s="40" t="str">
        <f>IF(C87="","",VLOOKUP(C87,'Custo Médio'!$B$5:$D$1000,3,0))</f>
        <v/>
      </c>
      <c r="F87" s="40"/>
      <c r="G87" s="40"/>
      <c r="H87" s="75"/>
      <c r="I87" s="75" t="str">
        <f t="shared" si="3"/>
        <v/>
      </c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24.75" customHeight="1">
      <c r="A88" s="39"/>
      <c r="B88" s="95"/>
      <c r="C88" s="40"/>
      <c r="D88" s="72" t="str">
        <f>IF(C88="","",VLOOKUP(C88,'Custo Médio'!$B$5:$D$1000,2,0))</f>
        <v/>
      </c>
      <c r="E88" s="40" t="str">
        <f>IF(C88="","",VLOOKUP(C88,'Custo Médio'!$B$5:$D$1000,3,0))</f>
        <v/>
      </c>
      <c r="F88" s="40"/>
      <c r="G88" s="40"/>
      <c r="H88" s="75"/>
      <c r="I88" s="75" t="str">
        <f t="shared" si="3"/>
        <v/>
      </c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24.75" customHeight="1">
      <c r="A89" s="39"/>
      <c r="B89" s="95"/>
      <c r="C89" s="40"/>
      <c r="D89" s="72" t="str">
        <f>IF(C89="","",VLOOKUP(C89,'Custo Médio'!$B$5:$D$1000,2,0))</f>
        <v/>
      </c>
      <c r="E89" s="40" t="str">
        <f>IF(C89="","",VLOOKUP(C89,'Custo Médio'!$B$5:$D$1000,3,0))</f>
        <v/>
      </c>
      <c r="F89" s="40"/>
      <c r="G89" s="40"/>
      <c r="H89" s="75"/>
      <c r="I89" s="75" t="str">
        <f t="shared" si="3"/>
        <v/>
      </c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24.75" customHeight="1">
      <c r="A90" s="39"/>
      <c r="B90" s="95"/>
      <c r="C90" s="40"/>
      <c r="D90" s="72" t="str">
        <f>IF(C90="","",VLOOKUP(C90,'Custo Médio'!$B$5:$D$1000,2,0))</f>
        <v/>
      </c>
      <c r="E90" s="40" t="str">
        <f>IF(C90="","",VLOOKUP(C90,'Custo Médio'!$B$5:$D$1000,3,0))</f>
        <v/>
      </c>
      <c r="F90" s="40"/>
      <c r="G90" s="40"/>
      <c r="H90" s="75"/>
      <c r="I90" s="75" t="str">
        <f t="shared" si="3"/>
        <v/>
      </c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24.75" customHeight="1">
      <c r="A91" s="39"/>
      <c r="B91" s="95"/>
      <c r="C91" s="40"/>
      <c r="D91" s="72" t="str">
        <f>IF(C91="","",VLOOKUP(C91,'Custo Médio'!$B$5:$D$1000,2,0))</f>
        <v/>
      </c>
      <c r="E91" s="40" t="str">
        <f>IF(C91="","",VLOOKUP(C91,'Custo Médio'!$B$5:$D$1000,3,0))</f>
        <v/>
      </c>
      <c r="F91" s="40"/>
      <c r="G91" s="40"/>
      <c r="H91" s="75"/>
      <c r="I91" s="75" t="str">
        <f t="shared" si="3"/>
        <v/>
      </c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24.75" customHeight="1">
      <c r="A92" s="39"/>
      <c r="B92" s="95"/>
      <c r="C92" s="40"/>
      <c r="D92" s="72" t="str">
        <f>IF(C92="","",VLOOKUP(C92,'Custo Médio'!$B$5:$D$1000,2,0))</f>
        <v/>
      </c>
      <c r="E92" s="40" t="str">
        <f>IF(C92="","",VLOOKUP(C92,'Custo Médio'!$B$5:$D$1000,3,0))</f>
        <v/>
      </c>
      <c r="F92" s="40"/>
      <c r="G92" s="40"/>
      <c r="H92" s="75"/>
      <c r="I92" s="75" t="str">
        <f t="shared" si="3"/>
        <v/>
      </c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24.75" customHeight="1">
      <c r="A93" s="39"/>
      <c r="B93" s="95"/>
      <c r="C93" s="40"/>
      <c r="D93" s="72" t="str">
        <f>IF(C93="","",VLOOKUP(C93,'Custo Médio'!$B$5:$D$1000,2,0))</f>
        <v/>
      </c>
      <c r="E93" s="40" t="str">
        <f>IF(C93="","",VLOOKUP(C93,'Custo Médio'!$B$5:$D$1000,3,0))</f>
        <v/>
      </c>
      <c r="F93" s="40"/>
      <c r="G93" s="40"/>
      <c r="H93" s="75"/>
      <c r="I93" s="75" t="str">
        <f t="shared" si="3"/>
        <v/>
      </c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24.75" customHeight="1">
      <c r="A94" s="39"/>
      <c r="B94" s="95"/>
      <c r="C94" s="40"/>
      <c r="D94" s="72" t="str">
        <f>IF(C94="","",VLOOKUP(C94,'Custo Médio'!$B$5:$D$1000,2,0))</f>
        <v/>
      </c>
      <c r="E94" s="40" t="str">
        <f>IF(C94="","",VLOOKUP(C94,'Custo Médio'!$B$5:$D$1000,3,0))</f>
        <v/>
      </c>
      <c r="F94" s="40"/>
      <c r="G94" s="40"/>
      <c r="H94" s="75"/>
      <c r="I94" s="75" t="str">
        <f t="shared" si="3"/>
        <v/>
      </c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24.75" customHeight="1">
      <c r="A95" s="39"/>
      <c r="B95" s="95"/>
      <c r="C95" s="40"/>
      <c r="D95" s="72" t="str">
        <f>IF(C95="","",VLOOKUP(C95,'Custo Médio'!$B$5:$D$1000,2,0))</f>
        <v/>
      </c>
      <c r="E95" s="40" t="str">
        <f>IF(C95="","",VLOOKUP(C95,'Custo Médio'!$B$5:$D$1000,3,0))</f>
        <v/>
      </c>
      <c r="F95" s="40"/>
      <c r="G95" s="40"/>
      <c r="H95" s="75"/>
      <c r="I95" s="75" t="str">
        <f t="shared" si="3"/>
        <v/>
      </c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24.75" customHeight="1">
      <c r="A96" s="39"/>
      <c r="B96" s="95"/>
      <c r="C96" s="40"/>
      <c r="D96" s="72" t="str">
        <f>IF(C96="","",VLOOKUP(C96,'Custo Médio'!$B$5:$D$1000,2,0))</f>
        <v/>
      </c>
      <c r="E96" s="40" t="str">
        <f>IF(C96="","",VLOOKUP(C96,'Custo Médio'!$B$5:$D$1000,3,0))</f>
        <v/>
      </c>
      <c r="F96" s="40"/>
      <c r="G96" s="40"/>
      <c r="H96" s="75"/>
      <c r="I96" s="75" t="str">
        <f t="shared" si="3"/>
        <v/>
      </c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24.75" customHeight="1">
      <c r="A97" s="39"/>
      <c r="B97" s="95"/>
      <c r="C97" s="40"/>
      <c r="D97" s="72" t="str">
        <f>IF(C97="","",VLOOKUP(C97,'Custo Médio'!$B$5:$D$1000,2,0))</f>
        <v/>
      </c>
      <c r="E97" s="40" t="str">
        <f>IF(C97="","",VLOOKUP(C97,'Custo Médio'!$B$5:$D$1000,3,0))</f>
        <v/>
      </c>
      <c r="F97" s="40"/>
      <c r="G97" s="40"/>
      <c r="H97" s="75"/>
      <c r="I97" s="75" t="str">
        <f t="shared" si="3"/>
        <v/>
      </c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24.75" customHeight="1">
      <c r="A98" s="39"/>
      <c r="B98" s="95"/>
      <c r="C98" s="40"/>
      <c r="D98" s="72" t="str">
        <f>IF(C98="","",VLOOKUP(C98,'Custo Médio'!$B$5:$D$1000,2,0))</f>
        <v/>
      </c>
      <c r="E98" s="40" t="str">
        <f>IF(C98="","",VLOOKUP(C98,'Custo Médio'!$B$5:$D$1000,3,0))</f>
        <v/>
      </c>
      <c r="F98" s="40"/>
      <c r="G98" s="40"/>
      <c r="H98" s="75"/>
      <c r="I98" s="75" t="str">
        <f t="shared" si="3"/>
        <v/>
      </c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ht="24.75" customHeight="1">
      <c r="A99" s="39"/>
      <c r="B99" s="95"/>
      <c r="C99" s="40"/>
      <c r="D99" s="72" t="str">
        <f>IF(C99="","",VLOOKUP(C99,'Custo Médio'!$B$5:$D$1000,2,0))</f>
        <v/>
      </c>
      <c r="E99" s="40" t="str">
        <f>IF(C99="","",VLOOKUP(C99,'Custo Médio'!$B$5:$D$1000,3,0))</f>
        <v/>
      </c>
      <c r="F99" s="40"/>
      <c r="G99" s="40"/>
      <c r="H99" s="75"/>
      <c r="I99" s="75" t="str">
        <f t="shared" si="3"/>
        <v/>
      </c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24.75" customHeight="1">
      <c r="A100" s="39"/>
      <c r="B100" s="95"/>
      <c r="C100" s="40"/>
      <c r="D100" s="72" t="str">
        <f>IF(C100="","",VLOOKUP(C100,'Custo Médio'!$B$5:$D$1000,2,0))</f>
        <v/>
      </c>
      <c r="E100" s="40" t="str">
        <f>IF(C100="","",VLOOKUP(C100,'Custo Médio'!$B$5:$D$1000,3,0))</f>
        <v/>
      </c>
      <c r="F100" s="40"/>
      <c r="G100" s="40"/>
      <c r="H100" s="75"/>
      <c r="I100" s="75" t="str">
        <f t="shared" si="3"/>
        <v/>
      </c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24.75" customHeight="1">
      <c r="A101" s="39"/>
      <c r="B101" s="95"/>
      <c r="C101" s="40"/>
      <c r="D101" s="72" t="str">
        <f>IF(C101="","",VLOOKUP(C101,'Custo Médio'!$B$5:$D$1000,2,0))</f>
        <v/>
      </c>
      <c r="E101" s="40" t="str">
        <f>IF(C101="","",VLOOKUP(C101,'Custo Médio'!$B$5:$D$1000,3,0))</f>
        <v/>
      </c>
      <c r="F101" s="40"/>
      <c r="G101" s="40"/>
      <c r="H101" s="75"/>
      <c r="I101" s="75" t="str">
        <f t="shared" si="3"/>
        <v/>
      </c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24.75" customHeight="1">
      <c r="A102" s="39"/>
      <c r="B102" s="95"/>
      <c r="C102" s="40"/>
      <c r="D102" s="72" t="str">
        <f>IF(C102="","",VLOOKUP(C102,'Custo Médio'!$B$5:$D$1000,2,0))</f>
        <v/>
      </c>
      <c r="E102" s="40" t="str">
        <f>IF(C102="","",VLOOKUP(C102,'Custo Médio'!$B$5:$D$1000,3,0))</f>
        <v/>
      </c>
      <c r="F102" s="40"/>
      <c r="G102" s="40"/>
      <c r="H102" s="75"/>
      <c r="I102" s="75" t="str">
        <f t="shared" si="3"/>
        <v/>
      </c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24.75" customHeight="1">
      <c r="A103" s="39"/>
      <c r="B103" s="95"/>
      <c r="C103" s="40"/>
      <c r="D103" s="72" t="str">
        <f>IF(C103="","",VLOOKUP(C103,'Custo Médio'!$B$5:$D$1000,2,0))</f>
        <v/>
      </c>
      <c r="E103" s="40" t="str">
        <f>IF(C103="","",VLOOKUP(C103,'Custo Médio'!$B$5:$D$1000,3,0))</f>
        <v/>
      </c>
      <c r="F103" s="40"/>
      <c r="G103" s="40"/>
      <c r="H103" s="75"/>
      <c r="I103" s="75" t="str">
        <f t="shared" si="3"/>
        <v/>
      </c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ht="24.75" customHeight="1">
      <c r="A104" s="39"/>
      <c r="B104" s="95"/>
      <c r="C104" s="40"/>
      <c r="D104" s="72" t="str">
        <f>IF(C104="","",VLOOKUP(C104,'Custo Médio'!$B$5:$D$1000,2,0))</f>
        <v/>
      </c>
      <c r="E104" s="40" t="str">
        <f>IF(C104="","",VLOOKUP(C104,'Custo Médio'!$B$5:$D$1000,3,0))</f>
        <v/>
      </c>
      <c r="F104" s="40"/>
      <c r="G104" s="40"/>
      <c r="H104" s="75"/>
      <c r="I104" s="75" t="str">
        <f t="shared" si="3"/>
        <v/>
      </c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24.75" customHeight="1">
      <c r="A105" s="39"/>
      <c r="B105" s="95"/>
      <c r="C105" s="40"/>
      <c r="D105" s="72" t="str">
        <f>IF(C105="","",VLOOKUP(C105,'Custo Médio'!$B$5:$D$1000,2,0))</f>
        <v/>
      </c>
      <c r="E105" s="40" t="str">
        <f>IF(C105="","",VLOOKUP(C105,'Custo Médio'!$B$5:$D$1000,3,0))</f>
        <v/>
      </c>
      <c r="F105" s="40"/>
      <c r="G105" s="40"/>
      <c r="H105" s="75"/>
      <c r="I105" s="75" t="str">
        <f t="shared" si="3"/>
        <v/>
      </c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24.75" customHeight="1">
      <c r="A106" s="39"/>
      <c r="B106" s="95"/>
      <c r="C106" s="40"/>
      <c r="D106" s="72" t="str">
        <f>IF(C106="","",VLOOKUP(C106,'Custo Médio'!$B$5:$D$1000,2,0))</f>
        <v/>
      </c>
      <c r="E106" s="40" t="str">
        <f>IF(C106="","",VLOOKUP(C106,'Custo Médio'!$B$5:$D$1000,3,0))</f>
        <v/>
      </c>
      <c r="F106" s="40"/>
      <c r="G106" s="40"/>
      <c r="H106" s="75"/>
      <c r="I106" s="75" t="str">
        <f t="shared" si="3"/>
        <v/>
      </c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ht="24.75" customHeight="1">
      <c r="A107" s="39"/>
      <c r="B107" s="95"/>
      <c r="C107" s="40"/>
      <c r="D107" s="72" t="str">
        <f>IF(C107="","",VLOOKUP(C107,'Custo Médio'!$B$5:$D$1000,2,0))</f>
        <v/>
      </c>
      <c r="E107" s="40" t="str">
        <f>IF(C107="","",VLOOKUP(C107,'Custo Médio'!$B$5:$D$1000,3,0))</f>
        <v/>
      </c>
      <c r="F107" s="40"/>
      <c r="G107" s="40"/>
      <c r="H107" s="75"/>
      <c r="I107" s="75" t="str">
        <f t="shared" si="3"/>
        <v/>
      </c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ht="24.75" customHeight="1">
      <c r="A108" s="39"/>
      <c r="B108" s="95"/>
      <c r="C108" s="40"/>
      <c r="D108" s="72" t="str">
        <f>IF(C108="","",VLOOKUP(C108,'Custo Médio'!$B$5:$D$1000,2,0))</f>
        <v/>
      </c>
      <c r="E108" s="40" t="str">
        <f>IF(C108="","",VLOOKUP(C108,'Custo Médio'!$B$5:$D$1000,3,0))</f>
        <v/>
      </c>
      <c r="F108" s="40"/>
      <c r="G108" s="40"/>
      <c r="H108" s="75"/>
      <c r="I108" s="75" t="str">
        <f t="shared" si="3"/>
        <v/>
      </c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ht="24.75" customHeight="1">
      <c r="A109" s="39"/>
      <c r="B109" s="95"/>
      <c r="C109" s="40"/>
      <c r="D109" s="72" t="str">
        <f>IF(C109="","",VLOOKUP(C109,'Custo Médio'!$B$5:$D$1000,2,0))</f>
        <v/>
      </c>
      <c r="E109" s="40" t="str">
        <f>IF(C109="","",VLOOKUP(C109,'Custo Médio'!$B$5:$D$1000,3,0))</f>
        <v/>
      </c>
      <c r="F109" s="40"/>
      <c r="G109" s="40"/>
      <c r="H109" s="75"/>
      <c r="I109" s="75" t="str">
        <f t="shared" si="3"/>
        <v/>
      </c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ht="24.75" customHeight="1">
      <c r="A110" s="39"/>
      <c r="B110" s="95"/>
      <c r="C110" s="40"/>
      <c r="D110" s="72" t="str">
        <f>IF(C110="","",VLOOKUP(C110,'Custo Médio'!$B$5:$D$1000,2,0))</f>
        <v/>
      </c>
      <c r="E110" s="40" t="str">
        <f>IF(C110="","",VLOOKUP(C110,'Custo Médio'!$B$5:$D$1000,3,0))</f>
        <v/>
      </c>
      <c r="F110" s="40"/>
      <c r="G110" s="40"/>
      <c r="H110" s="75"/>
      <c r="I110" s="75" t="str">
        <f t="shared" si="3"/>
        <v/>
      </c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ht="24.75" customHeight="1">
      <c r="A111" s="39"/>
      <c r="B111" s="95"/>
      <c r="C111" s="40"/>
      <c r="D111" s="72" t="str">
        <f>IF(C111="","",VLOOKUP(C111,'Custo Médio'!$B$5:$D$1000,2,0))</f>
        <v/>
      </c>
      <c r="E111" s="40" t="str">
        <f>IF(C111="","",VLOOKUP(C111,'Custo Médio'!$B$5:$D$1000,3,0))</f>
        <v/>
      </c>
      <c r="F111" s="40"/>
      <c r="G111" s="40"/>
      <c r="H111" s="75"/>
      <c r="I111" s="75" t="str">
        <f t="shared" si="3"/>
        <v/>
      </c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ht="24.75" customHeight="1">
      <c r="A112" s="39"/>
      <c r="B112" s="95"/>
      <c r="C112" s="40"/>
      <c r="D112" s="72" t="str">
        <f>IF(C112="","",VLOOKUP(C112,'Custo Médio'!$B$5:$D$1000,2,0))</f>
        <v/>
      </c>
      <c r="E112" s="40" t="str">
        <f>IF(C112="","",VLOOKUP(C112,'Custo Médio'!$B$5:$D$1000,3,0))</f>
        <v/>
      </c>
      <c r="F112" s="40"/>
      <c r="G112" s="40"/>
      <c r="H112" s="75"/>
      <c r="I112" s="75" t="str">
        <f t="shared" si="3"/>
        <v/>
      </c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ht="24.75" customHeight="1">
      <c r="A113" s="39"/>
      <c r="B113" s="95"/>
      <c r="C113" s="40"/>
      <c r="D113" s="72" t="str">
        <f>IF(C113="","",VLOOKUP(C113,'Custo Médio'!$B$5:$D$1000,2,0))</f>
        <v/>
      </c>
      <c r="E113" s="40" t="str">
        <f>IF(C113="","",VLOOKUP(C113,'Custo Médio'!$B$5:$D$1000,3,0))</f>
        <v/>
      </c>
      <c r="F113" s="40"/>
      <c r="G113" s="40"/>
      <c r="H113" s="75"/>
      <c r="I113" s="75" t="str">
        <f t="shared" si="3"/>
        <v/>
      </c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ht="24.75" customHeight="1">
      <c r="A114" s="39"/>
      <c r="B114" s="95"/>
      <c r="C114" s="40"/>
      <c r="D114" s="72" t="str">
        <f>IF(C114="","",VLOOKUP(C114,'Custo Médio'!$B$5:$D$1000,2,0))</f>
        <v/>
      </c>
      <c r="E114" s="40" t="str">
        <f>IF(C114="","",VLOOKUP(C114,'Custo Médio'!$B$5:$D$1000,3,0))</f>
        <v/>
      </c>
      <c r="F114" s="40"/>
      <c r="G114" s="40"/>
      <c r="H114" s="75"/>
      <c r="I114" s="75" t="str">
        <f t="shared" si="3"/>
        <v/>
      </c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ht="24.75" customHeight="1">
      <c r="A115" s="39"/>
      <c r="B115" s="95"/>
      <c r="C115" s="40"/>
      <c r="D115" s="72" t="str">
        <f>IF(C115="","",VLOOKUP(C115,'Custo Médio'!$B$5:$D$1000,2,0))</f>
        <v/>
      </c>
      <c r="E115" s="40" t="str">
        <f>IF(C115="","",VLOOKUP(C115,'Custo Médio'!$B$5:$D$1000,3,0))</f>
        <v/>
      </c>
      <c r="F115" s="40"/>
      <c r="G115" s="40"/>
      <c r="H115" s="75"/>
      <c r="I115" s="75" t="str">
        <f t="shared" si="3"/>
        <v/>
      </c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24.75" customHeight="1">
      <c r="A116" s="39"/>
      <c r="B116" s="95"/>
      <c r="C116" s="40"/>
      <c r="D116" s="72" t="str">
        <f>IF(C116="","",VLOOKUP(C116,'Custo Médio'!$B$5:$D$1000,2,0))</f>
        <v/>
      </c>
      <c r="E116" s="40" t="str">
        <f>IF(C116="","",VLOOKUP(C116,'Custo Médio'!$B$5:$D$1000,3,0))</f>
        <v/>
      </c>
      <c r="F116" s="40"/>
      <c r="G116" s="40"/>
      <c r="H116" s="75"/>
      <c r="I116" s="75" t="str">
        <f t="shared" si="3"/>
        <v/>
      </c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ht="24.75" customHeight="1">
      <c r="A117" s="39"/>
      <c r="B117" s="95"/>
      <c r="C117" s="40"/>
      <c r="D117" s="72" t="str">
        <f>IF(C117="","",VLOOKUP(C117,'Custo Médio'!$B$5:$D$1000,2,0))</f>
        <v/>
      </c>
      <c r="E117" s="40" t="str">
        <f>IF(C117="","",VLOOKUP(C117,'Custo Médio'!$B$5:$D$1000,3,0))</f>
        <v/>
      </c>
      <c r="F117" s="40"/>
      <c r="G117" s="40"/>
      <c r="H117" s="75"/>
      <c r="I117" s="75" t="str">
        <f t="shared" si="3"/>
        <v/>
      </c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ht="24.75" customHeight="1">
      <c r="A118" s="39"/>
      <c r="B118" s="95"/>
      <c r="C118" s="40"/>
      <c r="D118" s="72" t="str">
        <f>IF(C118="","",VLOOKUP(C118,'Custo Médio'!$B$5:$D$1000,2,0))</f>
        <v/>
      </c>
      <c r="E118" s="40" t="str">
        <f>IF(C118="","",VLOOKUP(C118,'Custo Médio'!$B$5:$D$1000,3,0))</f>
        <v/>
      </c>
      <c r="F118" s="40"/>
      <c r="G118" s="40"/>
      <c r="H118" s="75"/>
      <c r="I118" s="75" t="str">
        <f t="shared" si="3"/>
        <v/>
      </c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ht="24.75" customHeight="1">
      <c r="A119" s="39"/>
      <c r="B119" s="95"/>
      <c r="C119" s="40"/>
      <c r="D119" s="72" t="str">
        <f>IF(C119="","",VLOOKUP(C119,'Custo Médio'!$B$5:$D$1000,2,0))</f>
        <v/>
      </c>
      <c r="E119" s="40" t="str">
        <f>IF(C119="","",VLOOKUP(C119,'Custo Médio'!$B$5:$D$1000,3,0))</f>
        <v/>
      </c>
      <c r="F119" s="40"/>
      <c r="G119" s="40"/>
      <c r="H119" s="75"/>
      <c r="I119" s="75" t="str">
        <f t="shared" si="3"/>
        <v/>
      </c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ht="24.75" customHeight="1">
      <c r="A120" s="39"/>
      <c r="B120" s="95"/>
      <c r="C120" s="40"/>
      <c r="D120" s="72" t="str">
        <f>IF(C120="","",VLOOKUP(C120,'Custo Médio'!$B$5:$D$1000,2,0))</f>
        <v/>
      </c>
      <c r="E120" s="40" t="str">
        <f>IF(C120="","",VLOOKUP(C120,'Custo Médio'!$B$5:$D$1000,3,0))</f>
        <v/>
      </c>
      <c r="F120" s="40"/>
      <c r="G120" s="40"/>
      <c r="H120" s="75"/>
      <c r="I120" s="75" t="str">
        <f t="shared" si="3"/>
        <v/>
      </c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ht="24.75" customHeight="1">
      <c r="A121" s="39"/>
      <c r="B121" s="95"/>
      <c r="C121" s="40"/>
      <c r="D121" s="72" t="str">
        <f>IF(C121="","",VLOOKUP(C121,'Custo Médio'!$B$5:$D$1000,2,0))</f>
        <v/>
      </c>
      <c r="E121" s="40" t="str">
        <f>IF(C121="","",VLOOKUP(C121,'Custo Médio'!$B$5:$D$1000,3,0))</f>
        <v/>
      </c>
      <c r="F121" s="40"/>
      <c r="G121" s="40"/>
      <c r="H121" s="75"/>
      <c r="I121" s="75" t="str">
        <f t="shared" si="3"/>
        <v/>
      </c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ht="24.75" customHeight="1">
      <c r="A122" s="39"/>
      <c r="B122" s="95"/>
      <c r="C122" s="40"/>
      <c r="D122" s="72" t="str">
        <f>IF(C122="","",VLOOKUP(C122,'Custo Médio'!$B$5:$D$1000,2,0))</f>
        <v/>
      </c>
      <c r="E122" s="40" t="str">
        <f>IF(C122="","",VLOOKUP(C122,'Custo Médio'!$B$5:$D$1000,3,0))</f>
        <v/>
      </c>
      <c r="F122" s="40"/>
      <c r="G122" s="40"/>
      <c r="H122" s="75"/>
      <c r="I122" s="75" t="str">
        <f t="shared" si="3"/>
        <v/>
      </c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ht="24.75" customHeight="1">
      <c r="A123" s="39"/>
      <c r="B123" s="95"/>
      <c r="C123" s="40"/>
      <c r="D123" s="72" t="str">
        <f>IF(C123="","",VLOOKUP(C123,'Custo Médio'!$B$5:$D$1000,2,0))</f>
        <v/>
      </c>
      <c r="E123" s="40" t="str">
        <f>IF(C123="","",VLOOKUP(C123,'Custo Médio'!$B$5:$D$1000,3,0))</f>
        <v/>
      </c>
      <c r="F123" s="40"/>
      <c r="G123" s="40"/>
      <c r="H123" s="75"/>
      <c r="I123" s="75" t="str">
        <f t="shared" si="3"/>
        <v/>
      </c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ht="24.75" customHeight="1">
      <c r="A124" s="39"/>
      <c r="B124" s="95"/>
      <c r="C124" s="40"/>
      <c r="D124" s="72" t="str">
        <f>IF(C124="","",VLOOKUP(C124,'Custo Médio'!$B$5:$D$1000,2,0))</f>
        <v/>
      </c>
      <c r="E124" s="40" t="str">
        <f>IF(C124="","",VLOOKUP(C124,'Custo Médio'!$B$5:$D$1000,3,0))</f>
        <v/>
      </c>
      <c r="F124" s="40"/>
      <c r="G124" s="40"/>
      <c r="H124" s="75"/>
      <c r="I124" s="75" t="str">
        <f t="shared" si="3"/>
        <v/>
      </c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ht="24.75" customHeight="1">
      <c r="A125" s="39"/>
      <c r="B125" s="95"/>
      <c r="C125" s="40"/>
      <c r="D125" s="72" t="str">
        <f>IF(C125="","",VLOOKUP(C125,'Custo Médio'!$B$5:$D$1000,2,0))</f>
        <v/>
      </c>
      <c r="E125" s="40" t="str">
        <f>IF(C125="","",VLOOKUP(C125,'Custo Médio'!$B$5:$D$1000,3,0))</f>
        <v/>
      </c>
      <c r="F125" s="40"/>
      <c r="G125" s="40"/>
      <c r="H125" s="75"/>
      <c r="I125" s="75" t="str">
        <f t="shared" si="3"/>
        <v/>
      </c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ht="24.75" customHeight="1">
      <c r="A126" s="39"/>
      <c r="B126" s="95"/>
      <c r="C126" s="40"/>
      <c r="D126" s="72" t="str">
        <f>IF(C126="","",VLOOKUP(C126,'Custo Médio'!$B$5:$D$1000,2,0))</f>
        <v/>
      </c>
      <c r="E126" s="40" t="str">
        <f>IF(C126="","",VLOOKUP(C126,'Custo Médio'!$B$5:$D$1000,3,0))</f>
        <v/>
      </c>
      <c r="F126" s="40"/>
      <c r="G126" s="40"/>
      <c r="H126" s="75"/>
      <c r="I126" s="75" t="str">
        <f t="shared" si="3"/>
        <v/>
      </c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ht="24.75" customHeight="1">
      <c r="A127" s="39"/>
      <c r="B127" s="95"/>
      <c r="C127" s="40"/>
      <c r="D127" s="72" t="str">
        <f>IF(C127="","",VLOOKUP(C127,'Custo Médio'!$B$5:$D$1000,2,0))</f>
        <v/>
      </c>
      <c r="E127" s="40" t="str">
        <f>IF(C127="","",VLOOKUP(C127,'Custo Médio'!$B$5:$D$1000,3,0))</f>
        <v/>
      </c>
      <c r="F127" s="40"/>
      <c r="G127" s="40"/>
      <c r="H127" s="75"/>
      <c r="I127" s="75" t="str">
        <f t="shared" si="3"/>
        <v/>
      </c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ht="24.75" customHeight="1">
      <c r="A128" s="39"/>
      <c r="B128" s="95"/>
      <c r="C128" s="40"/>
      <c r="D128" s="72" t="str">
        <f>IF(C128="","",VLOOKUP(C128,'Custo Médio'!$B$5:$D$1000,2,0))</f>
        <v/>
      </c>
      <c r="E128" s="40" t="str">
        <f>IF(C128="","",VLOOKUP(C128,'Custo Médio'!$B$5:$D$1000,3,0))</f>
        <v/>
      </c>
      <c r="F128" s="40"/>
      <c r="G128" s="40"/>
      <c r="H128" s="75"/>
      <c r="I128" s="75" t="str">
        <f t="shared" si="3"/>
        <v/>
      </c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ht="24.75" customHeight="1">
      <c r="A129" s="39"/>
      <c r="B129" s="95"/>
      <c r="C129" s="40"/>
      <c r="D129" s="72" t="str">
        <f>IF(C129="","",VLOOKUP(C129,'Custo Médio'!$B$5:$D$1000,2,0))</f>
        <v/>
      </c>
      <c r="E129" s="40" t="str">
        <f>IF(C129="","",VLOOKUP(C129,'Custo Médio'!$B$5:$D$1000,3,0))</f>
        <v/>
      </c>
      <c r="F129" s="40"/>
      <c r="G129" s="40"/>
      <c r="H129" s="75"/>
      <c r="I129" s="75" t="str">
        <f t="shared" si="3"/>
        <v/>
      </c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ht="24.75" customHeight="1">
      <c r="A130" s="39"/>
      <c r="B130" s="95"/>
      <c r="C130" s="40"/>
      <c r="D130" s="72" t="str">
        <f>IF(C130="","",VLOOKUP(C130,'Custo Médio'!$B$5:$D$1000,2,0))</f>
        <v/>
      </c>
      <c r="E130" s="40" t="str">
        <f>IF(C130="","",VLOOKUP(C130,'Custo Médio'!$B$5:$D$1000,3,0))</f>
        <v/>
      </c>
      <c r="F130" s="40"/>
      <c r="G130" s="40"/>
      <c r="H130" s="75"/>
      <c r="I130" s="75" t="str">
        <f t="shared" si="3"/>
        <v/>
      </c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ht="24.75" customHeight="1">
      <c r="A131" s="39"/>
      <c r="B131" s="95"/>
      <c r="C131" s="40"/>
      <c r="D131" s="72" t="str">
        <f>IF(C131="","",VLOOKUP(C131,'Custo Médio'!$B$5:$D$1000,2,0))</f>
        <v/>
      </c>
      <c r="E131" s="40" t="str">
        <f>IF(C131="","",VLOOKUP(C131,'Custo Médio'!$B$5:$D$1000,3,0))</f>
        <v/>
      </c>
      <c r="F131" s="40"/>
      <c r="G131" s="40"/>
      <c r="H131" s="75"/>
      <c r="I131" s="75" t="str">
        <f t="shared" si="3"/>
        <v/>
      </c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ht="24.75" customHeight="1">
      <c r="A132" s="39"/>
      <c r="B132" s="95"/>
      <c r="C132" s="40"/>
      <c r="D132" s="72" t="str">
        <f>IF(C132="","",VLOOKUP(C132,'Custo Médio'!$B$5:$D$1000,2,0))</f>
        <v/>
      </c>
      <c r="E132" s="40" t="str">
        <f>IF(C132="","",VLOOKUP(C132,'Custo Médio'!$B$5:$D$1000,3,0))</f>
        <v/>
      </c>
      <c r="F132" s="40"/>
      <c r="G132" s="40"/>
      <c r="H132" s="75"/>
      <c r="I132" s="75" t="str">
        <f t="shared" si="3"/>
        <v/>
      </c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ht="24.75" customHeight="1">
      <c r="A133" s="39"/>
      <c r="B133" s="95"/>
      <c r="C133" s="40"/>
      <c r="D133" s="72" t="str">
        <f>IF(C133="","",VLOOKUP(C133,'Custo Médio'!$B$5:$D$1000,2,0))</f>
        <v/>
      </c>
      <c r="E133" s="40" t="str">
        <f>IF(C133="","",VLOOKUP(C133,'Custo Médio'!$B$5:$D$1000,3,0))</f>
        <v/>
      </c>
      <c r="F133" s="40"/>
      <c r="G133" s="40"/>
      <c r="H133" s="75"/>
      <c r="I133" s="75" t="str">
        <f t="shared" si="3"/>
        <v/>
      </c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ht="24.75" customHeight="1">
      <c r="A134" s="39"/>
      <c r="B134" s="95"/>
      <c r="C134" s="40"/>
      <c r="D134" s="72" t="str">
        <f>IF(C134="","",VLOOKUP(C134,'Custo Médio'!$B$5:$D$1000,2,0))</f>
        <v/>
      </c>
      <c r="E134" s="40" t="str">
        <f>IF(C134="","",VLOOKUP(C134,'Custo Médio'!$B$5:$D$1000,3,0))</f>
        <v/>
      </c>
      <c r="F134" s="40"/>
      <c r="G134" s="40"/>
      <c r="H134" s="75"/>
      <c r="I134" s="75" t="str">
        <f t="shared" si="3"/>
        <v/>
      </c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ht="24.75" customHeight="1">
      <c r="A135" s="39"/>
      <c r="B135" s="95"/>
      <c r="C135" s="40"/>
      <c r="D135" s="72" t="str">
        <f>IF(C135="","",VLOOKUP(C135,'Custo Médio'!$B$5:$D$1000,2,0))</f>
        <v/>
      </c>
      <c r="E135" s="40" t="str">
        <f>IF(C135="","",VLOOKUP(C135,'Custo Médio'!$B$5:$D$1000,3,0))</f>
        <v/>
      </c>
      <c r="F135" s="40"/>
      <c r="G135" s="40"/>
      <c r="H135" s="75"/>
      <c r="I135" s="75" t="str">
        <f t="shared" si="3"/>
        <v/>
      </c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ht="24.75" customHeight="1">
      <c r="A136" s="39"/>
      <c r="B136" s="95"/>
      <c r="C136" s="40"/>
      <c r="D136" s="72" t="str">
        <f>IF(C136="","",VLOOKUP(C136,'Custo Médio'!$B$5:$D$1000,2,0))</f>
        <v/>
      </c>
      <c r="E136" s="40" t="str">
        <f>IF(C136="","",VLOOKUP(C136,'Custo Médio'!$B$5:$D$1000,3,0))</f>
        <v/>
      </c>
      <c r="F136" s="40"/>
      <c r="G136" s="40"/>
      <c r="H136" s="75"/>
      <c r="I136" s="75" t="str">
        <f t="shared" si="3"/>
        <v/>
      </c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ht="24.75" customHeight="1">
      <c r="A137" s="39"/>
      <c r="B137" s="95"/>
      <c r="C137" s="40"/>
      <c r="D137" s="72" t="str">
        <f>IF(C137="","",VLOOKUP(C137,'Custo Médio'!$B$5:$D$1000,2,0))</f>
        <v/>
      </c>
      <c r="E137" s="40" t="str">
        <f>IF(C137="","",VLOOKUP(C137,'Custo Médio'!$B$5:$D$1000,3,0))</f>
        <v/>
      </c>
      <c r="F137" s="40"/>
      <c r="G137" s="40"/>
      <c r="H137" s="75"/>
      <c r="I137" s="75" t="str">
        <f t="shared" si="3"/>
        <v/>
      </c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ht="24.75" customHeight="1">
      <c r="A138" s="39"/>
      <c r="B138" s="95"/>
      <c r="C138" s="40"/>
      <c r="D138" s="72" t="str">
        <f>IF(C138="","",VLOOKUP(C138,'Custo Médio'!$B$5:$D$1000,2,0))</f>
        <v/>
      </c>
      <c r="E138" s="40" t="str">
        <f>IF(C138="","",VLOOKUP(C138,'Custo Médio'!$B$5:$D$1000,3,0))</f>
        <v/>
      </c>
      <c r="F138" s="40"/>
      <c r="G138" s="40"/>
      <c r="H138" s="75"/>
      <c r="I138" s="75" t="str">
        <f t="shared" si="3"/>
        <v/>
      </c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ht="24.75" customHeight="1">
      <c r="A139" s="39"/>
      <c r="B139" s="95"/>
      <c r="C139" s="40"/>
      <c r="D139" s="72" t="str">
        <f>IF(C139="","",VLOOKUP(C139,'Custo Médio'!$B$5:$D$1000,2,0))</f>
        <v/>
      </c>
      <c r="E139" s="40" t="str">
        <f>IF(C139="","",VLOOKUP(C139,'Custo Médio'!$B$5:$D$1000,3,0))</f>
        <v/>
      </c>
      <c r="F139" s="40"/>
      <c r="G139" s="40"/>
      <c r="H139" s="75"/>
      <c r="I139" s="75" t="str">
        <f t="shared" si="3"/>
        <v/>
      </c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ht="24.75" customHeight="1">
      <c r="A140" s="39"/>
      <c r="B140" s="95"/>
      <c r="C140" s="40"/>
      <c r="D140" s="72" t="str">
        <f>IF(C140="","",VLOOKUP(C140,'Custo Médio'!$B$5:$D$1000,2,0))</f>
        <v/>
      </c>
      <c r="E140" s="40" t="str">
        <f>IF(C140="","",VLOOKUP(C140,'Custo Médio'!$B$5:$D$1000,3,0))</f>
        <v/>
      </c>
      <c r="F140" s="40"/>
      <c r="G140" s="40"/>
      <c r="H140" s="75"/>
      <c r="I140" s="75" t="str">
        <f t="shared" si="3"/>
        <v/>
      </c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ht="24.75" customHeight="1">
      <c r="A141" s="39"/>
      <c r="B141" s="95"/>
      <c r="C141" s="40"/>
      <c r="D141" s="72" t="str">
        <f>IF(C141="","",VLOOKUP(C141,'Custo Médio'!$B$5:$D$1000,2,0))</f>
        <v/>
      </c>
      <c r="E141" s="40" t="str">
        <f>IF(C141="","",VLOOKUP(C141,'Custo Médio'!$B$5:$D$1000,3,0))</f>
        <v/>
      </c>
      <c r="F141" s="40"/>
      <c r="G141" s="40"/>
      <c r="H141" s="75"/>
      <c r="I141" s="75" t="str">
        <f t="shared" si="3"/>
        <v/>
      </c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ht="24.75" customHeight="1">
      <c r="A142" s="39"/>
      <c r="B142" s="95"/>
      <c r="C142" s="40"/>
      <c r="D142" s="72" t="str">
        <f>IF(C142="","",VLOOKUP(C142,'Custo Médio'!$B$5:$D$1000,2,0))</f>
        <v/>
      </c>
      <c r="E142" s="40" t="str">
        <f>IF(C142="","",VLOOKUP(C142,'Custo Médio'!$B$5:$D$1000,3,0))</f>
        <v/>
      </c>
      <c r="F142" s="40"/>
      <c r="G142" s="40"/>
      <c r="H142" s="75"/>
      <c r="I142" s="75" t="str">
        <f t="shared" si="3"/>
        <v/>
      </c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ht="24.75" customHeight="1">
      <c r="A143" s="39"/>
      <c r="B143" s="95"/>
      <c r="C143" s="40"/>
      <c r="D143" s="72" t="str">
        <f>IF(C143="","",VLOOKUP(C143,'Custo Médio'!$B$5:$D$1000,2,0))</f>
        <v/>
      </c>
      <c r="E143" s="40" t="str">
        <f>IF(C143="","",VLOOKUP(C143,'Custo Médio'!$B$5:$D$1000,3,0))</f>
        <v/>
      </c>
      <c r="F143" s="40"/>
      <c r="G143" s="40"/>
      <c r="H143" s="75"/>
      <c r="I143" s="75" t="str">
        <f t="shared" si="3"/>
        <v/>
      </c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ht="24.75" customHeight="1">
      <c r="A144" s="39"/>
      <c r="B144" s="95"/>
      <c r="C144" s="40"/>
      <c r="D144" s="72" t="str">
        <f>IF(C144="","",VLOOKUP(C144,'Custo Médio'!$B$5:$D$1000,2,0))</f>
        <v/>
      </c>
      <c r="E144" s="40" t="str">
        <f>IF(C144="","",VLOOKUP(C144,'Custo Médio'!$B$5:$D$1000,3,0))</f>
        <v/>
      </c>
      <c r="F144" s="40"/>
      <c r="G144" s="40"/>
      <c r="H144" s="75"/>
      <c r="I144" s="75" t="str">
        <f t="shared" si="3"/>
        <v/>
      </c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ht="24.75" customHeight="1">
      <c r="A145" s="39"/>
      <c r="B145" s="95"/>
      <c r="C145" s="40"/>
      <c r="D145" s="72" t="str">
        <f>IF(C145="","",VLOOKUP(C145,'Custo Médio'!$B$5:$D$1000,2,0))</f>
        <v/>
      </c>
      <c r="E145" s="40" t="str">
        <f>IF(C145="","",VLOOKUP(C145,'Custo Médio'!$B$5:$D$1000,3,0))</f>
        <v/>
      </c>
      <c r="F145" s="40"/>
      <c r="G145" s="40"/>
      <c r="H145" s="75"/>
      <c r="I145" s="75" t="str">
        <f t="shared" si="3"/>
        <v/>
      </c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ht="24.75" customHeight="1">
      <c r="A146" s="39"/>
      <c r="B146" s="95"/>
      <c r="C146" s="40"/>
      <c r="D146" s="72" t="str">
        <f>IF(C146="","",VLOOKUP(C146,'Custo Médio'!$B$5:$D$1000,2,0))</f>
        <v/>
      </c>
      <c r="E146" s="40" t="str">
        <f>IF(C146="","",VLOOKUP(C146,'Custo Médio'!$B$5:$D$1000,3,0))</f>
        <v/>
      </c>
      <c r="F146" s="40"/>
      <c r="G146" s="40"/>
      <c r="H146" s="75"/>
      <c r="I146" s="75" t="str">
        <f t="shared" si="3"/>
        <v/>
      </c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ht="24.75" customHeight="1">
      <c r="A147" s="39"/>
      <c r="B147" s="95"/>
      <c r="C147" s="40"/>
      <c r="D147" s="72" t="str">
        <f>IF(C147="","",VLOOKUP(C147,'Custo Médio'!$B$5:$D$1000,2,0))</f>
        <v/>
      </c>
      <c r="E147" s="40" t="str">
        <f>IF(C147="","",VLOOKUP(C147,'Custo Médio'!$B$5:$D$1000,3,0))</f>
        <v/>
      </c>
      <c r="F147" s="40"/>
      <c r="G147" s="40"/>
      <c r="H147" s="75"/>
      <c r="I147" s="75" t="str">
        <f t="shared" si="3"/>
        <v/>
      </c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ht="24.75" customHeight="1">
      <c r="A148" s="39"/>
      <c r="B148" s="95"/>
      <c r="C148" s="40"/>
      <c r="D148" s="72" t="str">
        <f>IF(C148="","",VLOOKUP(C148,'Custo Médio'!$B$5:$D$1000,2,0))</f>
        <v/>
      </c>
      <c r="E148" s="40" t="str">
        <f>IF(C148="","",VLOOKUP(C148,'Custo Médio'!$B$5:$D$1000,3,0))</f>
        <v/>
      </c>
      <c r="F148" s="40"/>
      <c r="G148" s="40"/>
      <c r="H148" s="75"/>
      <c r="I148" s="75" t="str">
        <f t="shared" si="3"/>
        <v/>
      </c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ht="24.75" customHeight="1">
      <c r="A149" s="39"/>
      <c r="B149" s="95"/>
      <c r="C149" s="40"/>
      <c r="D149" s="72" t="str">
        <f>IF(C149="","",VLOOKUP(C149,'Custo Médio'!$B$5:$D$1000,2,0))</f>
        <v/>
      </c>
      <c r="E149" s="40" t="str">
        <f>IF(C149="","",VLOOKUP(C149,'Custo Médio'!$B$5:$D$1000,3,0))</f>
        <v/>
      </c>
      <c r="F149" s="40"/>
      <c r="G149" s="40"/>
      <c r="H149" s="75"/>
      <c r="I149" s="75" t="str">
        <f t="shared" si="3"/>
        <v/>
      </c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ht="24.75" customHeight="1">
      <c r="A150" s="39"/>
      <c r="B150" s="95"/>
      <c r="C150" s="40"/>
      <c r="D150" s="72" t="str">
        <f>IF(C150="","",VLOOKUP(C150,'Custo Médio'!$B$5:$D$1000,2,0))</f>
        <v/>
      </c>
      <c r="E150" s="40" t="str">
        <f>IF(C150="","",VLOOKUP(C150,'Custo Médio'!$B$5:$D$1000,3,0))</f>
        <v/>
      </c>
      <c r="F150" s="40"/>
      <c r="G150" s="40"/>
      <c r="H150" s="75"/>
      <c r="I150" s="75" t="str">
        <f t="shared" si="3"/>
        <v/>
      </c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ht="24.75" customHeight="1">
      <c r="A151" s="39"/>
      <c r="B151" s="95"/>
      <c r="C151" s="40"/>
      <c r="D151" s="72" t="str">
        <f>IF(C151="","",VLOOKUP(C151,'Custo Médio'!$B$5:$D$1000,2,0))</f>
        <v/>
      </c>
      <c r="E151" s="40" t="str">
        <f>IF(C151="","",VLOOKUP(C151,'Custo Médio'!$B$5:$D$1000,3,0))</f>
        <v/>
      </c>
      <c r="F151" s="40"/>
      <c r="G151" s="40"/>
      <c r="H151" s="75"/>
      <c r="I151" s="75" t="str">
        <f t="shared" si="3"/>
        <v/>
      </c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ht="24.75" customHeight="1">
      <c r="A152" s="39"/>
      <c r="B152" s="95"/>
      <c r="C152" s="40"/>
      <c r="D152" s="72" t="str">
        <f>IF(C152="","",VLOOKUP(C152,'Custo Médio'!$B$5:$D$1000,2,0))</f>
        <v/>
      </c>
      <c r="E152" s="40" t="str">
        <f>IF(C152="","",VLOOKUP(C152,'Custo Médio'!$B$5:$D$1000,3,0))</f>
        <v/>
      </c>
      <c r="F152" s="40"/>
      <c r="G152" s="40"/>
      <c r="H152" s="75"/>
      <c r="I152" s="75" t="str">
        <f t="shared" si="3"/>
        <v/>
      </c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ht="24.75" customHeight="1">
      <c r="A153" s="39"/>
      <c r="B153" s="95"/>
      <c r="C153" s="40"/>
      <c r="D153" s="72" t="str">
        <f>IF(C153="","",VLOOKUP(C153,'Custo Médio'!$B$5:$D$1000,2,0))</f>
        <v/>
      </c>
      <c r="E153" s="40" t="str">
        <f>IF(C153="","",VLOOKUP(C153,'Custo Médio'!$B$5:$D$1000,3,0))</f>
        <v/>
      </c>
      <c r="F153" s="40"/>
      <c r="G153" s="40"/>
      <c r="H153" s="75"/>
      <c r="I153" s="75" t="str">
        <f t="shared" si="3"/>
        <v/>
      </c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ht="24.75" customHeight="1">
      <c r="A154" s="39"/>
      <c r="B154" s="95"/>
      <c r="C154" s="40"/>
      <c r="D154" s="72" t="str">
        <f>IF(C154="","",VLOOKUP(C154,'Custo Médio'!$B$5:$D$1000,2,0))</f>
        <v/>
      </c>
      <c r="E154" s="40" t="str">
        <f>IF(C154="","",VLOOKUP(C154,'Custo Médio'!$B$5:$D$1000,3,0))</f>
        <v/>
      </c>
      <c r="F154" s="40"/>
      <c r="G154" s="40"/>
      <c r="H154" s="75"/>
      <c r="I154" s="75" t="str">
        <f t="shared" si="3"/>
        <v/>
      </c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ht="24.75" customHeight="1">
      <c r="A155" s="39"/>
      <c r="B155" s="95"/>
      <c r="C155" s="40"/>
      <c r="D155" s="72" t="str">
        <f>IF(C155="","",VLOOKUP(C155,'Custo Médio'!$B$5:$D$1000,2,0))</f>
        <v/>
      </c>
      <c r="E155" s="40" t="str">
        <f>IF(C155="","",VLOOKUP(C155,'Custo Médio'!$B$5:$D$1000,3,0))</f>
        <v/>
      </c>
      <c r="F155" s="40"/>
      <c r="G155" s="40"/>
      <c r="H155" s="75"/>
      <c r="I155" s="75" t="str">
        <f t="shared" si="3"/>
        <v/>
      </c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ht="24.75" customHeight="1">
      <c r="A156" s="39"/>
      <c r="B156" s="95"/>
      <c r="C156" s="40"/>
      <c r="D156" s="72" t="str">
        <f>IF(C156="","",VLOOKUP(C156,'Custo Médio'!$B$5:$D$1000,2,0))</f>
        <v/>
      </c>
      <c r="E156" s="40" t="str">
        <f>IF(C156="","",VLOOKUP(C156,'Custo Médio'!$B$5:$D$1000,3,0))</f>
        <v/>
      </c>
      <c r="F156" s="40"/>
      <c r="G156" s="40"/>
      <c r="H156" s="75"/>
      <c r="I156" s="75" t="str">
        <f t="shared" si="3"/>
        <v/>
      </c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ht="24.75" customHeight="1">
      <c r="A157" s="39"/>
      <c r="B157" s="95"/>
      <c r="C157" s="40"/>
      <c r="D157" s="72" t="str">
        <f>IF(C157="","",VLOOKUP(C157,'Custo Médio'!$B$5:$D$1000,2,0))</f>
        <v/>
      </c>
      <c r="E157" s="40" t="str">
        <f>IF(C157="","",VLOOKUP(C157,'Custo Médio'!$B$5:$D$1000,3,0))</f>
        <v/>
      </c>
      <c r="F157" s="40"/>
      <c r="G157" s="40"/>
      <c r="H157" s="75"/>
      <c r="I157" s="75" t="str">
        <f t="shared" si="3"/>
        <v/>
      </c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ht="24.75" customHeight="1">
      <c r="A158" s="39"/>
      <c r="B158" s="95"/>
      <c r="C158" s="40"/>
      <c r="D158" s="72" t="str">
        <f>IF(C158="","",VLOOKUP(C158,'Custo Médio'!$B$5:$D$1000,2,0))</f>
        <v/>
      </c>
      <c r="E158" s="40" t="str">
        <f>IF(C158="","",VLOOKUP(C158,'Custo Médio'!$B$5:$D$1000,3,0))</f>
        <v/>
      </c>
      <c r="F158" s="40"/>
      <c r="G158" s="40"/>
      <c r="H158" s="75"/>
      <c r="I158" s="75" t="str">
        <f t="shared" si="3"/>
        <v/>
      </c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ht="24.75" customHeight="1">
      <c r="A159" s="39"/>
      <c r="B159" s="95"/>
      <c r="C159" s="40"/>
      <c r="D159" s="72" t="str">
        <f>IF(C159="","",VLOOKUP(C159,'Custo Médio'!$B$5:$D$1000,2,0))</f>
        <v/>
      </c>
      <c r="E159" s="40" t="str">
        <f>IF(C159="","",VLOOKUP(C159,'Custo Médio'!$B$5:$D$1000,3,0))</f>
        <v/>
      </c>
      <c r="F159" s="40"/>
      <c r="G159" s="40"/>
      <c r="H159" s="75"/>
      <c r="I159" s="75" t="str">
        <f t="shared" si="3"/>
        <v/>
      </c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ht="24.75" customHeight="1">
      <c r="A160" s="39"/>
      <c r="B160" s="95"/>
      <c r="C160" s="40"/>
      <c r="D160" s="72" t="str">
        <f>IF(C160="","",VLOOKUP(C160,'Custo Médio'!$B$5:$D$1000,2,0))</f>
        <v/>
      </c>
      <c r="E160" s="40" t="str">
        <f>IF(C160="","",VLOOKUP(C160,'Custo Médio'!$B$5:$D$1000,3,0))</f>
        <v/>
      </c>
      <c r="F160" s="40"/>
      <c r="G160" s="40"/>
      <c r="H160" s="75"/>
      <c r="I160" s="75" t="str">
        <f t="shared" si="3"/>
        <v/>
      </c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ht="24.75" customHeight="1">
      <c r="A161" s="39"/>
      <c r="B161" s="95"/>
      <c r="C161" s="40"/>
      <c r="D161" s="72" t="str">
        <f>IF(C161="","",VLOOKUP(C161,'Custo Médio'!$B$5:$D$1000,2,0))</f>
        <v/>
      </c>
      <c r="E161" s="40" t="str">
        <f>IF(C161="","",VLOOKUP(C161,'Custo Médio'!$B$5:$D$1000,3,0))</f>
        <v/>
      </c>
      <c r="F161" s="40"/>
      <c r="G161" s="40"/>
      <c r="H161" s="75"/>
      <c r="I161" s="75" t="str">
        <f t="shared" si="3"/>
        <v/>
      </c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ht="24.75" customHeight="1">
      <c r="A162" s="39"/>
      <c r="B162" s="95"/>
      <c r="C162" s="40"/>
      <c r="D162" s="72" t="str">
        <f>IF(C162="","",VLOOKUP(C162,'Custo Médio'!$B$5:$D$1000,2,0))</f>
        <v/>
      </c>
      <c r="E162" s="40" t="str">
        <f>IF(C162="","",VLOOKUP(C162,'Custo Médio'!$B$5:$D$1000,3,0))</f>
        <v/>
      </c>
      <c r="F162" s="40"/>
      <c r="G162" s="40"/>
      <c r="H162" s="75"/>
      <c r="I162" s="75" t="str">
        <f t="shared" si="3"/>
        <v/>
      </c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ht="24.75" customHeight="1">
      <c r="A163" s="39"/>
      <c r="B163" s="95"/>
      <c r="C163" s="40"/>
      <c r="D163" s="72" t="str">
        <f>IF(C163="","",VLOOKUP(C163,'Custo Médio'!$B$5:$D$1000,2,0))</f>
        <v/>
      </c>
      <c r="E163" s="40" t="str">
        <f>IF(C163="","",VLOOKUP(C163,'Custo Médio'!$B$5:$D$1000,3,0))</f>
        <v/>
      </c>
      <c r="F163" s="40"/>
      <c r="G163" s="40"/>
      <c r="H163" s="75"/>
      <c r="I163" s="75" t="str">
        <f t="shared" si="3"/>
        <v/>
      </c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ht="24.75" customHeight="1">
      <c r="A164" s="39"/>
      <c r="B164" s="95"/>
      <c r="C164" s="40"/>
      <c r="D164" s="72" t="str">
        <f>IF(C164="","",VLOOKUP(C164,'Custo Médio'!$B$5:$D$1000,2,0))</f>
        <v/>
      </c>
      <c r="E164" s="40" t="str">
        <f>IF(C164="","",VLOOKUP(C164,'Custo Médio'!$B$5:$D$1000,3,0))</f>
        <v/>
      </c>
      <c r="F164" s="40"/>
      <c r="G164" s="40"/>
      <c r="H164" s="75"/>
      <c r="I164" s="75" t="str">
        <f t="shared" si="3"/>
        <v/>
      </c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ht="24.75" customHeight="1">
      <c r="A165" s="39"/>
      <c r="B165" s="95"/>
      <c r="C165" s="40"/>
      <c r="D165" s="72" t="str">
        <f>IF(C165="","",VLOOKUP(C165,'Custo Médio'!$B$5:$D$1000,2,0))</f>
        <v/>
      </c>
      <c r="E165" s="40" t="str">
        <f>IF(C165="","",VLOOKUP(C165,'Custo Médio'!$B$5:$D$1000,3,0))</f>
        <v/>
      </c>
      <c r="F165" s="40"/>
      <c r="G165" s="40"/>
      <c r="H165" s="75"/>
      <c r="I165" s="75" t="str">
        <f t="shared" si="3"/>
        <v/>
      </c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ht="24.75" customHeight="1">
      <c r="A166" s="39"/>
      <c r="B166" s="95"/>
      <c r="C166" s="40"/>
      <c r="D166" s="72" t="str">
        <f>IF(C166="","",VLOOKUP(C166,'Custo Médio'!$B$5:$D$1000,2,0))</f>
        <v/>
      </c>
      <c r="E166" s="40" t="str">
        <f>IF(C166="","",VLOOKUP(C166,'Custo Médio'!$B$5:$D$1000,3,0))</f>
        <v/>
      </c>
      <c r="F166" s="40"/>
      <c r="G166" s="40"/>
      <c r="H166" s="75"/>
      <c r="I166" s="75" t="str">
        <f t="shared" si="3"/>
        <v/>
      </c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ht="24.75" customHeight="1">
      <c r="A167" s="39"/>
      <c r="B167" s="95"/>
      <c r="C167" s="40"/>
      <c r="D167" s="72" t="str">
        <f>IF(C167="","",VLOOKUP(C167,'Custo Médio'!$B$5:$D$1000,2,0))</f>
        <v/>
      </c>
      <c r="E167" s="40" t="str">
        <f>IF(C167="","",VLOOKUP(C167,'Custo Médio'!$B$5:$D$1000,3,0))</f>
        <v/>
      </c>
      <c r="F167" s="40"/>
      <c r="G167" s="40"/>
      <c r="H167" s="75"/>
      <c r="I167" s="75" t="str">
        <f t="shared" si="3"/>
        <v/>
      </c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ht="24.75" customHeight="1">
      <c r="A168" s="39"/>
      <c r="B168" s="95"/>
      <c r="C168" s="40"/>
      <c r="D168" s="72" t="str">
        <f>IF(C168="","",VLOOKUP(C168,'Custo Médio'!$B$5:$D$1000,2,0))</f>
        <v/>
      </c>
      <c r="E168" s="40" t="str">
        <f>IF(C168="","",VLOOKUP(C168,'Custo Médio'!$B$5:$D$1000,3,0))</f>
        <v/>
      </c>
      <c r="F168" s="40"/>
      <c r="G168" s="40"/>
      <c r="H168" s="75"/>
      <c r="I168" s="75" t="str">
        <f t="shared" si="3"/>
        <v/>
      </c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ht="24.75" customHeight="1">
      <c r="A169" s="39"/>
      <c r="B169" s="95"/>
      <c r="C169" s="40"/>
      <c r="D169" s="72" t="str">
        <f>IF(C169="","",VLOOKUP(C169,'Custo Médio'!$B$5:$D$1000,2,0))</f>
        <v/>
      </c>
      <c r="E169" s="40" t="str">
        <f>IF(C169="","",VLOOKUP(C169,'Custo Médio'!$B$5:$D$1000,3,0))</f>
        <v/>
      </c>
      <c r="F169" s="40"/>
      <c r="G169" s="40"/>
      <c r="H169" s="75"/>
      <c r="I169" s="75" t="str">
        <f t="shared" si="3"/>
        <v/>
      </c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ht="24.75" customHeight="1">
      <c r="A170" s="39"/>
      <c r="B170" s="95"/>
      <c r="C170" s="40"/>
      <c r="D170" s="72" t="str">
        <f>IF(C170="","",VLOOKUP(C170,'Custo Médio'!$B$5:$D$1000,2,0))</f>
        <v/>
      </c>
      <c r="E170" s="40" t="str">
        <f>IF(C170="","",VLOOKUP(C170,'Custo Médio'!$B$5:$D$1000,3,0))</f>
        <v/>
      </c>
      <c r="F170" s="40"/>
      <c r="G170" s="40"/>
      <c r="H170" s="75"/>
      <c r="I170" s="75" t="str">
        <f t="shared" si="3"/>
        <v/>
      </c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ht="24.75" customHeight="1">
      <c r="A171" s="39"/>
      <c r="B171" s="95"/>
      <c r="C171" s="40"/>
      <c r="D171" s="72" t="str">
        <f>IF(C171="","",VLOOKUP(C171,'Custo Médio'!$B$5:$D$1000,2,0))</f>
        <v/>
      </c>
      <c r="E171" s="40" t="str">
        <f>IF(C171="","",VLOOKUP(C171,'Custo Médio'!$B$5:$D$1000,3,0))</f>
        <v/>
      </c>
      <c r="F171" s="40"/>
      <c r="G171" s="40"/>
      <c r="H171" s="75"/>
      <c r="I171" s="75" t="str">
        <f t="shared" si="3"/>
        <v/>
      </c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ht="24.75" customHeight="1">
      <c r="A172" s="39"/>
      <c r="B172" s="95"/>
      <c r="C172" s="40"/>
      <c r="D172" s="72" t="str">
        <f>IF(C172="","",VLOOKUP(C172,'Custo Médio'!$B$5:$D$1000,2,0))</f>
        <v/>
      </c>
      <c r="E172" s="40" t="str">
        <f>IF(C172="","",VLOOKUP(C172,'Custo Médio'!$B$5:$D$1000,3,0))</f>
        <v/>
      </c>
      <c r="F172" s="40"/>
      <c r="G172" s="40"/>
      <c r="H172" s="75"/>
      <c r="I172" s="75" t="str">
        <f t="shared" si="3"/>
        <v/>
      </c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ht="24.75" customHeight="1">
      <c r="A173" s="39"/>
      <c r="B173" s="95"/>
      <c r="C173" s="40"/>
      <c r="D173" s="72" t="str">
        <f>IF(C173="","",VLOOKUP(C173,'Custo Médio'!$B$5:$D$1000,2,0))</f>
        <v/>
      </c>
      <c r="E173" s="40" t="str">
        <f>IF(C173="","",VLOOKUP(C173,'Custo Médio'!$B$5:$D$1000,3,0))</f>
        <v/>
      </c>
      <c r="F173" s="40"/>
      <c r="G173" s="40"/>
      <c r="H173" s="75"/>
      <c r="I173" s="75" t="str">
        <f t="shared" si="3"/>
        <v/>
      </c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ht="24.75" customHeight="1">
      <c r="A174" s="39"/>
      <c r="B174" s="95"/>
      <c r="C174" s="40"/>
      <c r="D174" s="72" t="str">
        <f>IF(C174="","",VLOOKUP(C174,'Custo Médio'!$B$5:$D$1000,2,0))</f>
        <v/>
      </c>
      <c r="E174" s="40" t="str">
        <f>IF(C174="","",VLOOKUP(C174,'Custo Médio'!$B$5:$D$1000,3,0))</f>
        <v/>
      </c>
      <c r="F174" s="40"/>
      <c r="G174" s="40"/>
      <c r="H174" s="75"/>
      <c r="I174" s="75" t="str">
        <f t="shared" si="3"/>
        <v/>
      </c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ht="24.75" customHeight="1">
      <c r="A175" s="39"/>
      <c r="B175" s="95"/>
      <c r="C175" s="40"/>
      <c r="D175" s="72" t="str">
        <f>IF(C175="","",VLOOKUP(C175,'Custo Médio'!$B$5:$D$1000,2,0))</f>
        <v/>
      </c>
      <c r="E175" s="40" t="str">
        <f>IF(C175="","",VLOOKUP(C175,'Custo Médio'!$B$5:$D$1000,3,0))</f>
        <v/>
      </c>
      <c r="F175" s="40"/>
      <c r="G175" s="40"/>
      <c r="H175" s="75"/>
      <c r="I175" s="75" t="str">
        <f t="shared" si="3"/>
        <v/>
      </c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ht="24.75" customHeight="1">
      <c r="A176" s="39"/>
      <c r="B176" s="95"/>
      <c r="C176" s="40"/>
      <c r="D176" s="72" t="str">
        <f>IF(C176="","",VLOOKUP(C176,'Custo Médio'!$B$5:$D$1000,2,0))</f>
        <v/>
      </c>
      <c r="E176" s="40" t="str">
        <f>IF(C176="","",VLOOKUP(C176,'Custo Médio'!$B$5:$D$1000,3,0))</f>
        <v/>
      </c>
      <c r="F176" s="40"/>
      <c r="G176" s="40"/>
      <c r="H176" s="75"/>
      <c r="I176" s="75" t="str">
        <f t="shared" si="3"/>
        <v/>
      </c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ht="24.75" customHeight="1">
      <c r="A177" s="39"/>
      <c r="B177" s="95"/>
      <c r="C177" s="40"/>
      <c r="D177" s="72" t="str">
        <f>IF(C177="","",VLOOKUP(C177,'Custo Médio'!$B$5:$D$1000,2,0))</f>
        <v/>
      </c>
      <c r="E177" s="40" t="str">
        <f>IF(C177="","",VLOOKUP(C177,'Custo Médio'!$B$5:$D$1000,3,0))</f>
        <v/>
      </c>
      <c r="F177" s="40"/>
      <c r="G177" s="40"/>
      <c r="H177" s="75"/>
      <c r="I177" s="75" t="str">
        <f t="shared" si="3"/>
        <v/>
      </c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ht="24.75" customHeight="1">
      <c r="A178" s="39"/>
      <c r="B178" s="95"/>
      <c r="C178" s="40"/>
      <c r="D178" s="72" t="str">
        <f>IF(C178="","",VLOOKUP(C178,'Custo Médio'!$B$5:$D$1000,2,0))</f>
        <v/>
      </c>
      <c r="E178" s="40" t="str">
        <f>IF(C178="","",VLOOKUP(C178,'Custo Médio'!$B$5:$D$1000,3,0))</f>
        <v/>
      </c>
      <c r="F178" s="40"/>
      <c r="G178" s="40"/>
      <c r="H178" s="75"/>
      <c r="I178" s="75" t="str">
        <f t="shared" si="3"/>
        <v/>
      </c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ht="24.75" customHeight="1">
      <c r="A179" s="39"/>
      <c r="B179" s="95"/>
      <c r="C179" s="40"/>
      <c r="D179" s="72" t="str">
        <f>IF(C179="","",VLOOKUP(C179,'Custo Médio'!$B$5:$D$1000,2,0))</f>
        <v/>
      </c>
      <c r="E179" s="40" t="str">
        <f>IF(C179="","",VLOOKUP(C179,'Custo Médio'!$B$5:$D$1000,3,0))</f>
        <v/>
      </c>
      <c r="F179" s="40"/>
      <c r="G179" s="40"/>
      <c r="H179" s="75"/>
      <c r="I179" s="75" t="str">
        <f t="shared" si="3"/>
        <v/>
      </c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ht="24.75" customHeight="1">
      <c r="A180" s="39"/>
      <c r="B180" s="95"/>
      <c r="C180" s="40"/>
      <c r="D180" s="72" t="str">
        <f>IF(C180="","",VLOOKUP(C180,'Custo Médio'!$B$5:$D$1000,2,0))</f>
        <v/>
      </c>
      <c r="E180" s="40" t="str">
        <f>IF(C180="","",VLOOKUP(C180,'Custo Médio'!$B$5:$D$1000,3,0))</f>
        <v/>
      </c>
      <c r="F180" s="40"/>
      <c r="G180" s="40"/>
      <c r="H180" s="75"/>
      <c r="I180" s="75" t="str">
        <f t="shared" si="3"/>
        <v/>
      </c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ht="24.75" customHeight="1">
      <c r="A181" s="39"/>
      <c r="B181" s="95"/>
      <c r="C181" s="40"/>
      <c r="D181" s="72" t="str">
        <f>IF(C181="","",VLOOKUP(C181,'Custo Médio'!$B$5:$D$1000,2,0))</f>
        <v/>
      </c>
      <c r="E181" s="40" t="str">
        <f>IF(C181="","",VLOOKUP(C181,'Custo Médio'!$B$5:$D$1000,3,0))</f>
        <v/>
      </c>
      <c r="F181" s="40"/>
      <c r="G181" s="40"/>
      <c r="H181" s="75"/>
      <c r="I181" s="75" t="str">
        <f t="shared" si="3"/>
        <v/>
      </c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ht="24.75" customHeight="1">
      <c r="A182" s="39"/>
      <c r="B182" s="95"/>
      <c r="C182" s="40"/>
      <c r="D182" s="72" t="str">
        <f>IF(C182="","",VLOOKUP(C182,'Custo Médio'!$B$5:$D$1000,2,0))</f>
        <v/>
      </c>
      <c r="E182" s="40" t="str">
        <f>IF(C182="","",VLOOKUP(C182,'Custo Médio'!$B$5:$D$1000,3,0))</f>
        <v/>
      </c>
      <c r="F182" s="40"/>
      <c r="G182" s="40"/>
      <c r="H182" s="75"/>
      <c r="I182" s="75" t="str">
        <f t="shared" si="3"/>
        <v/>
      </c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ht="24.75" customHeight="1">
      <c r="A183" s="39"/>
      <c r="B183" s="95"/>
      <c r="C183" s="40"/>
      <c r="D183" s="72" t="str">
        <f>IF(C183="","",VLOOKUP(C183,'Custo Médio'!$B$5:$D$1000,2,0))</f>
        <v/>
      </c>
      <c r="E183" s="40" t="str">
        <f>IF(C183="","",VLOOKUP(C183,'Custo Médio'!$B$5:$D$1000,3,0))</f>
        <v/>
      </c>
      <c r="F183" s="40"/>
      <c r="G183" s="40"/>
      <c r="H183" s="75"/>
      <c r="I183" s="75" t="str">
        <f t="shared" si="3"/>
        <v/>
      </c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ht="24.75" customHeight="1">
      <c r="A184" s="39"/>
      <c r="B184" s="95"/>
      <c r="C184" s="40"/>
      <c r="D184" s="72" t="str">
        <f>IF(C184="","",VLOOKUP(C184,'Custo Médio'!$B$5:$D$1000,2,0))</f>
        <v/>
      </c>
      <c r="E184" s="40" t="str">
        <f>IF(C184="","",VLOOKUP(C184,'Custo Médio'!$B$5:$D$1000,3,0))</f>
        <v/>
      </c>
      <c r="F184" s="40"/>
      <c r="G184" s="40"/>
      <c r="H184" s="75"/>
      <c r="I184" s="75" t="str">
        <f t="shared" si="3"/>
        <v/>
      </c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ht="24.75" customHeight="1">
      <c r="A185" s="39"/>
      <c r="B185" s="95"/>
      <c r="C185" s="40"/>
      <c r="D185" s="72" t="str">
        <f>IF(C185="","",VLOOKUP(C185,'Custo Médio'!$B$5:$D$1000,2,0))</f>
        <v/>
      </c>
      <c r="E185" s="40" t="str">
        <f>IF(C185="","",VLOOKUP(C185,'Custo Médio'!$B$5:$D$1000,3,0))</f>
        <v/>
      </c>
      <c r="F185" s="40"/>
      <c r="G185" s="40"/>
      <c r="H185" s="75"/>
      <c r="I185" s="75" t="str">
        <f t="shared" si="3"/>
        <v/>
      </c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ht="24.75" customHeight="1">
      <c r="A186" s="39"/>
      <c r="B186" s="95"/>
      <c r="C186" s="40"/>
      <c r="D186" s="72" t="str">
        <f>IF(C186="","",VLOOKUP(C186,'Custo Médio'!$B$5:$D$1000,2,0))</f>
        <v/>
      </c>
      <c r="E186" s="40" t="str">
        <f>IF(C186="","",VLOOKUP(C186,'Custo Médio'!$B$5:$D$1000,3,0))</f>
        <v/>
      </c>
      <c r="F186" s="40"/>
      <c r="G186" s="40"/>
      <c r="H186" s="75"/>
      <c r="I186" s="75" t="str">
        <f t="shared" si="3"/>
        <v/>
      </c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ht="24.75" customHeight="1">
      <c r="A187" s="39"/>
      <c r="B187" s="95"/>
      <c r="C187" s="40"/>
      <c r="D187" s="72" t="str">
        <f>IF(C187="","",VLOOKUP(C187,'Custo Médio'!$B$5:$D$1000,2,0))</f>
        <v/>
      </c>
      <c r="E187" s="40" t="str">
        <f>IF(C187="","",VLOOKUP(C187,'Custo Médio'!$B$5:$D$1000,3,0))</f>
        <v/>
      </c>
      <c r="F187" s="40"/>
      <c r="G187" s="40"/>
      <c r="H187" s="75"/>
      <c r="I187" s="75" t="str">
        <f t="shared" si="3"/>
        <v/>
      </c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ht="24.75" customHeight="1">
      <c r="A188" s="39"/>
      <c r="B188" s="95"/>
      <c r="C188" s="40"/>
      <c r="D188" s="72" t="str">
        <f>IF(C188="","",VLOOKUP(C188,'Custo Médio'!$B$5:$D$1000,2,0))</f>
        <v/>
      </c>
      <c r="E188" s="40" t="str">
        <f>IF(C188="","",VLOOKUP(C188,'Custo Médio'!$B$5:$D$1000,3,0))</f>
        <v/>
      </c>
      <c r="F188" s="40"/>
      <c r="G188" s="40"/>
      <c r="H188" s="75"/>
      <c r="I188" s="75" t="str">
        <f t="shared" si="3"/>
        <v/>
      </c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ht="24.75" customHeight="1">
      <c r="A189" s="39"/>
      <c r="B189" s="95"/>
      <c r="C189" s="40"/>
      <c r="D189" s="72" t="str">
        <f>IF(C189="","",VLOOKUP(C189,'Custo Médio'!$B$5:$D$1000,2,0))</f>
        <v/>
      </c>
      <c r="E189" s="40" t="str">
        <f>IF(C189="","",VLOOKUP(C189,'Custo Médio'!$B$5:$D$1000,3,0))</f>
        <v/>
      </c>
      <c r="F189" s="40"/>
      <c r="G189" s="40"/>
      <c r="H189" s="75"/>
      <c r="I189" s="75" t="str">
        <f t="shared" si="3"/>
        <v/>
      </c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ht="24.75" customHeight="1">
      <c r="A190" s="39"/>
      <c r="B190" s="95"/>
      <c r="C190" s="40"/>
      <c r="D190" s="72" t="str">
        <f>IF(C190="","",VLOOKUP(C190,'Custo Médio'!$B$5:$D$1000,2,0))</f>
        <v/>
      </c>
      <c r="E190" s="40" t="str">
        <f>IF(C190="","",VLOOKUP(C190,'Custo Médio'!$B$5:$D$1000,3,0))</f>
        <v/>
      </c>
      <c r="F190" s="40"/>
      <c r="G190" s="40"/>
      <c r="H190" s="75"/>
      <c r="I190" s="75" t="str">
        <f t="shared" si="3"/>
        <v/>
      </c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ht="24.75" customHeight="1">
      <c r="A191" s="39"/>
      <c r="B191" s="95"/>
      <c r="C191" s="40"/>
      <c r="D191" s="72" t="str">
        <f>IF(C191="","",VLOOKUP(C191,'Custo Médio'!$B$5:$D$1000,2,0))</f>
        <v/>
      </c>
      <c r="E191" s="40" t="str">
        <f>IF(C191="","",VLOOKUP(C191,'Custo Médio'!$B$5:$D$1000,3,0))</f>
        <v/>
      </c>
      <c r="F191" s="40"/>
      <c r="G191" s="40"/>
      <c r="H191" s="75"/>
      <c r="I191" s="75" t="str">
        <f t="shared" si="3"/>
        <v/>
      </c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ht="24.75" customHeight="1">
      <c r="A192" s="39"/>
      <c r="B192" s="95"/>
      <c r="C192" s="40"/>
      <c r="D192" s="72" t="str">
        <f>IF(C192="","",VLOOKUP(C192,'Custo Médio'!$B$5:$D$1000,2,0))</f>
        <v/>
      </c>
      <c r="E192" s="40" t="str">
        <f>IF(C192="","",VLOOKUP(C192,'Custo Médio'!$B$5:$D$1000,3,0))</f>
        <v/>
      </c>
      <c r="F192" s="40"/>
      <c r="G192" s="40"/>
      <c r="H192" s="75"/>
      <c r="I192" s="75" t="str">
        <f t="shared" si="3"/>
        <v/>
      </c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ht="24.75" customHeight="1">
      <c r="A193" s="39"/>
      <c r="B193" s="95"/>
      <c r="C193" s="40"/>
      <c r="D193" s="72" t="str">
        <f>IF(C193="","",VLOOKUP(C193,'Custo Médio'!$B$5:$D$1000,2,0))</f>
        <v/>
      </c>
      <c r="E193" s="40" t="str">
        <f>IF(C193="","",VLOOKUP(C193,'Custo Médio'!$B$5:$D$1000,3,0))</f>
        <v/>
      </c>
      <c r="F193" s="40"/>
      <c r="G193" s="40"/>
      <c r="H193" s="75"/>
      <c r="I193" s="75" t="str">
        <f t="shared" si="3"/>
        <v/>
      </c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ht="24.75" customHeight="1">
      <c r="A194" s="39"/>
      <c r="B194" s="95"/>
      <c r="C194" s="40"/>
      <c r="D194" s="72" t="str">
        <f>IF(C194="","",VLOOKUP(C194,'Custo Médio'!$B$5:$D$1000,2,0))</f>
        <v/>
      </c>
      <c r="E194" s="40" t="str">
        <f>IF(C194="","",VLOOKUP(C194,'Custo Médio'!$B$5:$D$1000,3,0))</f>
        <v/>
      </c>
      <c r="F194" s="40"/>
      <c r="G194" s="40"/>
      <c r="H194" s="75"/>
      <c r="I194" s="75" t="str">
        <f t="shared" si="3"/>
        <v/>
      </c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ht="24.75" customHeight="1">
      <c r="A195" s="39"/>
      <c r="B195" s="95"/>
      <c r="C195" s="40"/>
      <c r="D195" s="72" t="str">
        <f>IF(C195="","",VLOOKUP(C195,'Custo Médio'!$B$5:$D$1000,2,0))</f>
        <v/>
      </c>
      <c r="E195" s="40" t="str">
        <f>IF(C195="","",VLOOKUP(C195,'Custo Médio'!$B$5:$D$1000,3,0))</f>
        <v/>
      </c>
      <c r="F195" s="40"/>
      <c r="G195" s="40"/>
      <c r="H195" s="75"/>
      <c r="I195" s="75" t="str">
        <f t="shared" si="3"/>
        <v/>
      </c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ht="24.75" customHeight="1">
      <c r="A196" s="39"/>
      <c r="B196" s="95"/>
      <c r="C196" s="40"/>
      <c r="D196" s="72" t="str">
        <f>IF(C196="","",VLOOKUP(C196,'Custo Médio'!$B$5:$D$1000,2,0))</f>
        <v/>
      </c>
      <c r="E196" s="40" t="str">
        <f>IF(C196="","",VLOOKUP(C196,'Custo Médio'!$B$5:$D$1000,3,0))</f>
        <v/>
      </c>
      <c r="F196" s="40"/>
      <c r="G196" s="40"/>
      <c r="H196" s="75"/>
      <c r="I196" s="75" t="str">
        <f t="shared" si="3"/>
        <v/>
      </c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ht="24.75" customHeight="1">
      <c r="A197" s="39"/>
      <c r="B197" s="95"/>
      <c r="C197" s="40"/>
      <c r="D197" s="72" t="str">
        <f>IF(C197="","",VLOOKUP(C197,'Custo Médio'!$B$5:$D$1000,2,0))</f>
        <v/>
      </c>
      <c r="E197" s="40" t="str">
        <f>IF(C197="","",VLOOKUP(C197,'Custo Médio'!$B$5:$D$1000,3,0))</f>
        <v/>
      </c>
      <c r="F197" s="40"/>
      <c r="G197" s="40"/>
      <c r="H197" s="75"/>
      <c r="I197" s="75" t="str">
        <f t="shared" si="3"/>
        <v/>
      </c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ht="24.75" customHeight="1">
      <c r="A198" s="39"/>
      <c r="B198" s="95"/>
      <c r="C198" s="40"/>
      <c r="D198" s="72" t="str">
        <f>IF(C198="","",VLOOKUP(C198,'Custo Médio'!$B$5:$D$1000,2,0))</f>
        <v/>
      </c>
      <c r="E198" s="40" t="str">
        <f>IF(C198="","",VLOOKUP(C198,'Custo Médio'!$B$5:$D$1000,3,0))</f>
        <v/>
      </c>
      <c r="F198" s="40"/>
      <c r="G198" s="40"/>
      <c r="H198" s="75"/>
      <c r="I198" s="75" t="str">
        <f t="shared" si="3"/>
        <v/>
      </c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ht="24.75" customHeight="1">
      <c r="A199" s="39"/>
      <c r="B199" s="95"/>
      <c r="C199" s="40"/>
      <c r="D199" s="72" t="str">
        <f>IF(C199="","",VLOOKUP(C199,'Custo Médio'!$B$5:$D$1000,2,0))</f>
        <v/>
      </c>
      <c r="E199" s="40" t="str">
        <f>IF(C199="","",VLOOKUP(C199,'Custo Médio'!$B$5:$D$1000,3,0))</f>
        <v/>
      </c>
      <c r="F199" s="40"/>
      <c r="G199" s="40"/>
      <c r="H199" s="75"/>
      <c r="I199" s="75" t="str">
        <f t="shared" si="3"/>
        <v/>
      </c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ht="24.75" customHeight="1">
      <c r="A200" s="39"/>
      <c r="B200" s="95"/>
      <c r="C200" s="40"/>
      <c r="D200" s="72" t="str">
        <f>IF(C200="","",VLOOKUP(C200,'Custo Médio'!$B$5:$D$1000,2,0))</f>
        <v/>
      </c>
      <c r="E200" s="40" t="str">
        <f>IF(C200="","",VLOOKUP(C200,'Custo Médio'!$B$5:$D$1000,3,0))</f>
        <v/>
      </c>
      <c r="F200" s="40"/>
      <c r="G200" s="40"/>
      <c r="H200" s="75"/>
      <c r="I200" s="75" t="str">
        <f t="shared" si="3"/>
        <v/>
      </c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ht="24.75" customHeight="1">
      <c r="A201" s="39"/>
      <c r="B201" s="95"/>
      <c r="C201" s="40"/>
      <c r="D201" s="72" t="str">
        <f>IF(C201="","",VLOOKUP(C201,'Custo Médio'!$B$5:$D$1000,2,0))</f>
        <v/>
      </c>
      <c r="E201" s="40" t="str">
        <f>IF(C201="","",VLOOKUP(C201,'Custo Médio'!$B$5:$D$1000,3,0))</f>
        <v/>
      </c>
      <c r="F201" s="40"/>
      <c r="G201" s="40"/>
      <c r="H201" s="75"/>
      <c r="I201" s="75" t="str">
        <f t="shared" si="3"/>
        <v/>
      </c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ht="24.75" customHeight="1">
      <c r="A202" s="39"/>
      <c r="B202" s="95"/>
      <c r="C202" s="40"/>
      <c r="D202" s="72" t="str">
        <f>IF(C202="","",VLOOKUP(C202,'Custo Médio'!$B$5:$D$1000,2,0))</f>
        <v/>
      </c>
      <c r="E202" s="40" t="str">
        <f>IF(C202="","",VLOOKUP(C202,'Custo Médio'!$B$5:$D$1000,3,0))</f>
        <v/>
      </c>
      <c r="F202" s="40"/>
      <c r="G202" s="40"/>
      <c r="H202" s="75"/>
      <c r="I202" s="75" t="str">
        <f t="shared" si="3"/>
        <v/>
      </c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ht="24.75" customHeight="1">
      <c r="A203" s="39"/>
      <c r="B203" s="95"/>
      <c r="C203" s="40"/>
      <c r="D203" s="72" t="str">
        <f>IF(C203="","",VLOOKUP(C203,'Custo Médio'!$B$5:$D$1000,2,0))</f>
        <v/>
      </c>
      <c r="E203" s="40" t="str">
        <f>IF(C203="","",VLOOKUP(C203,'Custo Médio'!$B$5:$D$1000,3,0))</f>
        <v/>
      </c>
      <c r="F203" s="40"/>
      <c r="G203" s="40"/>
      <c r="H203" s="75"/>
      <c r="I203" s="75" t="str">
        <f t="shared" si="3"/>
        <v/>
      </c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ht="24.75" customHeight="1">
      <c r="A204" s="39"/>
      <c r="B204" s="95"/>
      <c r="C204" s="40"/>
      <c r="D204" s="72" t="str">
        <f>IF(C204="","",VLOOKUP(C204,'Custo Médio'!$B$5:$D$1000,2,0))</f>
        <v/>
      </c>
      <c r="E204" s="40" t="str">
        <f>IF(C204="","",VLOOKUP(C204,'Custo Médio'!$B$5:$D$1000,3,0))</f>
        <v/>
      </c>
      <c r="F204" s="40"/>
      <c r="G204" s="40"/>
      <c r="H204" s="75"/>
      <c r="I204" s="75" t="str">
        <f t="shared" si="3"/>
        <v/>
      </c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ht="24.75" customHeight="1">
      <c r="A205" s="39"/>
      <c r="B205" s="95"/>
      <c r="C205" s="40"/>
      <c r="D205" s="72" t="str">
        <f>IF(C205="","",VLOOKUP(C205,'Custo Médio'!$B$5:$D$1000,2,0))</f>
        <v/>
      </c>
      <c r="E205" s="40" t="str">
        <f>IF(C205="","",VLOOKUP(C205,'Custo Médio'!$B$5:$D$1000,3,0))</f>
        <v/>
      </c>
      <c r="F205" s="40"/>
      <c r="G205" s="40"/>
      <c r="H205" s="75"/>
      <c r="I205" s="75" t="str">
        <f t="shared" si="3"/>
        <v/>
      </c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ht="24.75" customHeight="1">
      <c r="A206" s="39"/>
      <c r="B206" s="95"/>
      <c r="C206" s="40"/>
      <c r="D206" s="72" t="str">
        <f>IF(C206="","",VLOOKUP(C206,'Custo Médio'!$B$5:$D$1000,2,0))</f>
        <v/>
      </c>
      <c r="E206" s="40" t="str">
        <f>IF(C206="","",VLOOKUP(C206,'Custo Médio'!$B$5:$D$1000,3,0))</f>
        <v/>
      </c>
      <c r="F206" s="40"/>
      <c r="G206" s="40"/>
      <c r="H206" s="75"/>
      <c r="I206" s="75" t="str">
        <f t="shared" si="3"/>
        <v/>
      </c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ht="24.75" customHeight="1">
      <c r="A207" s="39"/>
      <c r="B207" s="95"/>
      <c r="C207" s="40"/>
      <c r="D207" s="72" t="str">
        <f>IF(C207="","",VLOOKUP(C207,'Custo Médio'!$B$5:$D$1000,2,0))</f>
        <v/>
      </c>
      <c r="E207" s="40" t="str">
        <f>IF(C207="","",VLOOKUP(C207,'Custo Médio'!$B$5:$D$1000,3,0))</f>
        <v/>
      </c>
      <c r="F207" s="40"/>
      <c r="G207" s="40"/>
      <c r="H207" s="75"/>
      <c r="I207" s="75" t="str">
        <f t="shared" si="3"/>
        <v/>
      </c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ht="24.75" customHeight="1">
      <c r="A208" s="39"/>
      <c r="B208" s="95"/>
      <c r="C208" s="40"/>
      <c r="D208" s="72" t="str">
        <f>IF(C208="","",VLOOKUP(C208,'Custo Médio'!$B$5:$D$1000,2,0))</f>
        <v/>
      </c>
      <c r="E208" s="40" t="str">
        <f>IF(C208="","",VLOOKUP(C208,'Custo Médio'!$B$5:$D$1000,3,0))</f>
        <v/>
      </c>
      <c r="F208" s="40"/>
      <c r="G208" s="40"/>
      <c r="H208" s="75"/>
      <c r="I208" s="75" t="str">
        <f t="shared" si="3"/>
        <v/>
      </c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ht="24.75" customHeight="1">
      <c r="A209" s="39"/>
      <c r="B209" s="95"/>
      <c r="C209" s="40"/>
      <c r="D209" s="72" t="str">
        <f>IF(C209="","",VLOOKUP(C209,'Custo Médio'!$B$5:$D$1000,2,0))</f>
        <v/>
      </c>
      <c r="E209" s="40" t="str">
        <f>IF(C209="","",VLOOKUP(C209,'Custo Médio'!$B$5:$D$1000,3,0))</f>
        <v/>
      </c>
      <c r="F209" s="40"/>
      <c r="G209" s="40"/>
      <c r="H209" s="75"/>
      <c r="I209" s="75" t="str">
        <f t="shared" si="3"/>
        <v/>
      </c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ht="24.75" customHeight="1">
      <c r="A210" s="39"/>
      <c r="B210" s="95"/>
      <c r="C210" s="40"/>
      <c r="D210" s="72" t="str">
        <f>IF(C210="","",VLOOKUP(C210,'Custo Médio'!$B$5:$D$1000,2,0))</f>
        <v/>
      </c>
      <c r="E210" s="40" t="str">
        <f>IF(C210="","",VLOOKUP(C210,'Custo Médio'!$B$5:$D$1000,3,0))</f>
        <v/>
      </c>
      <c r="F210" s="40"/>
      <c r="G210" s="40"/>
      <c r="H210" s="75"/>
      <c r="I210" s="75" t="str">
        <f t="shared" si="3"/>
        <v/>
      </c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ht="24.75" customHeight="1">
      <c r="A211" s="39"/>
      <c r="B211" s="95"/>
      <c r="C211" s="40"/>
      <c r="D211" s="72" t="str">
        <f>IF(C211="","",VLOOKUP(C211,'Custo Médio'!$B$5:$D$1000,2,0))</f>
        <v/>
      </c>
      <c r="E211" s="40" t="str">
        <f>IF(C211="","",VLOOKUP(C211,'Custo Médio'!$B$5:$D$1000,3,0))</f>
        <v/>
      </c>
      <c r="F211" s="40"/>
      <c r="G211" s="40"/>
      <c r="H211" s="75"/>
      <c r="I211" s="75" t="str">
        <f t="shared" si="3"/>
        <v/>
      </c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ht="24.75" customHeight="1">
      <c r="A212" s="39"/>
      <c r="B212" s="95"/>
      <c r="C212" s="40"/>
      <c r="D212" s="72" t="str">
        <f>IF(C212="","",VLOOKUP(C212,'Custo Médio'!$B$5:$D$1000,2,0))</f>
        <v/>
      </c>
      <c r="E212" s="40" t="str">
        <f>IF(C212="","",VLOOKUP(C212,'Custo Médio'!$B$5:$D$1000,3,0))</f>
        <v/>
      </c>
      <c r="F212" s="40"/>
      <c r="G212" s="40"/>
      <c r="H212" s="75"/>
      <c r="I212" s="75" t="str">
        <f t="shared" si="3"/>
        <v/>
      </c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ht="24.75" customHeight="1">
      <c r="A213" s="39"/>
      <c r="B213" s="95"/>
      <c r="C213" s="40"/>
      <c r="D213" s="72" t="str">
        <f>IF(C213="","",VLOOKUP(C213,'Custo Médio'!$B$5:$D$1000,2,0))</f>
        <v/>
      </c>
      <c r="E213" s="40" t="str">
        <f>IF(C213="","",VLOOKUP(C213,'Custo Médio'!$B$5:$D$1000,3,0))</f>
        <v/>
      </c>
      <c r="F213" s="40"/>
      <c r="G213" s="40"/>
      <c r="H213" s="75"/>
      <c r="I213" s="75" t="str">
        <f t="shared" si="3"/>
        <v/>
      </c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ht="24.75" customHeight="1">
      <c r="A214" s="39"/>
      <c r="B214" s="95"/>
      <c r="C214" s="40"/>
      <c r="D214" s="72" t="str">
        <f>IF(C214="","",VLOOKUP(C214,'Custo Médio'!$B$5:$D$1000,2,0))</f>
        <v/>
      </c>
      <c r="E214" s="40" t="str">
        <f>IF(C214="","",VLOOKUP(C214,'Custo Médio'!$B$5:$D$1000,3,0))</f>
        <v/>
      </c>
      <c r="F214" s="40"/>
      <c r="G214" s="40"/>
      <c r="H214" s="75"/>
      <c r="I214" s="75" t="str">
        <f t="shared" si="3"/>
        <v/>
      </c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ht="24.75" customHeight="1">
      <c r="A215" s="39"/>
      <c r="B215" s="95"/>
      <c r="C215" s="40"/>
      <c r="D215" s="72" t="str">
        <f>IF(C215="","",VLOOKUP(C215,'Custo Médio'!$B$5:$D$1000,2,0))</f>
        <v/>
      </c>
      <c r="E215" s="40" t="str">
        <f>IF(C215="","",VLOOKUP(C215,'Custo Médio'!$B$5:$D$1000,3,0))</f>
        <v/>
      </c>
      <c r="F215" s="40"/>
      <c r="G215" s="40"/>
      <c r="H215" s="75"/>
      <c r="I215" s="75" t="str">
        <f t="shared" si="3"/>
        <v/>
      </c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ht="24.75" customHeight="1">
      <c r="A216" s="39"/>
      <c r="B216" s="95"/>
      <c r="C216" s="40"/>
      <c r="D216" s="72" t="str">
        <f>IF(C216="","",VLOOKUP(C216,'Custo Médio'!$B$5:$D$1000,2,0))</f>
        <v/>
      </c>
      <c r="E216" s="40" t="str">
        <f>IF(C216="","",VLOOKUP(C216,'Custo Médio'!$B$5:$D$1000,3,0))</f>
        <v/>
      </c>
      <c r="F216" s="40"/>
      <c r="G216" s="40"/>
      <c r="H216" s="75"/>
      <c r="I216" s="75" t="str">
        <f t="shared" si="3"/>
        <v/>
      </c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ht="24.75" customHeight="1">
      <c r="A217" s="39"/>
      <c r="B217" s="95"/>
      <c r="C217" s="40"/>
      <c r="D217" s="72" t="str">
        <f>IF(C217="","",VLOOKUP(C217,'Custo Médio'!$B$5:$D$1000,2,0))</f>
        <v/>
      </c>
      <c r="E217" s="40" t="str">
        <f>IF(C217="","",VLOOKUP(C217,'Custo Médio'!$B$5:$D$1000,3,0))</f>
        <v/>
      </c>
      <c r="F217" s="40"/>
      <c r="G217" s="40"/>
      <c r="H217" s="75"/>
      <c r="I217" s="75" t="str">
        <f t="shared" si="3"/>
        <v/>
      </c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ht="24.75" customHeight="1">
      <c r="A218" s="39"/>
      <c r="B218" s="95"/>
      <c r="C218" s="40"/>
      <c r="D218" s="72" t="str">
        <f>IF(C218="","",VLOOKUP(C218,'Custo Médio'!$B$5:$D$1000,2,0))</f>
        <v/>
      </c>
      <c r="E218" s="40" t="str">
        <f>IF(C218="","",VLOOKUP(C218,'Custo Médio'!$B$5:$D$1000,3,0))</f>
        <v/>
      </c>
      <c r="F218" s="40"/>
      <c r="G218" s="40"/>
      <c r="H218" s="75"/>
      <c r="I218" s="75" t="str">
        <f t="shared" si="3"/>
        <v/>
      </c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ht="24.75" customHeight="1">
      <c r="A219" s="39"/>
      <c r="B219" s="95"/>
      <c r="C219" s="40"/>
      <c r="D219" s="72" t="str">
        <f>IF(C219="","",VLOOKUP(C219,'Custo Médio'!$B$5:$D$1000,2,0))</f>
        <v/>
      </c>
      <c r="E219" s="40" t="str">
        <f>IF(C219="","",VLOOKUP(C219,'Custo Médio'!$B$5:$D$1000,3,0))</f>
        <v/>
      </c>
      <c r="F219" s="40"/>
      <c r="G219" s="40"/>
      <c r="H219" s="75"/>
      <c r="I219" s="75" t="str">
        <f t="shared" si="3"/>
        <v/>
      </c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ht="24.75" customHeight="1">
      <c r="A220" s="39"/>
      <c r="B220" s="95"/>
      <c r="C220" s="40"/>
      <c r="D220" s="72" t="str">
        <f>IF(C220="","",VLOOKUP(C220,'Custo Médio'!$B$5:$D$1000,2,0))</f>
        <v/>
      </c>
      <c r="E220" s="40" t="str">
        <f>IF(C220="","",VLOOKUP(C220,'Custo Médio'!$B$5:$D$1000,3,0))</f>
        <v/>
      </c>
      <c r="F220" s="40"/>
      <c r="G220" s="40"/>
      <c r="H220" s="75"/>
      <c r="I220" s="75" t="str">
        <f t="shared" si="3"/>
        <v/>
      </c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ht="24.75" customHeight="1">
      <c r="A221" s="39"/>
      <c r="B221" s="95"/>
      <c r="C221" s="40"/>
      <c r="D221" s="72" t="str">
        <f>IF(C221="","",VLOOKUP(C221,'Custo Médio'!$B$5:$D$1000,2,0))</f>
        <v/>
      </c>
      <c r="E221" s="40" t="str">
        <f>IF(C221="","",VLOOKUP(C221,'Custo Médio'!$B$5:$D$1000,3,0))</f>
        <v/>
      </c>
      <c r="F221" s="40"/>
      <c r="G221" s="40"/>
      <c r="H221" s="75"/>
      <c r="I221" s="75" t="str">
        <f t="shared" si="3"/>
        <v/>
      </c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ht="24.75" customHeight="1">
      <c r="A222" s="39"/>
      <c r="B222" s="95"/>
      <c r="C222" s="40"/>
      <c r="D222" s="72" t="str">
        <f>IF(C222="","",VLOOKUP(C222,'Custo Médio'!$B$5:$D$1000,2,0))</f>
        <v/>
      </c>
      <c r="E222" s="40" t="str">
        <f>IF(C222="","",VLOOKUP(C222,'Custo Médio'!$B$5:$D$1000,3,0))</f>
        <v/>
      </c>
      <c r="F222" s="40"/>
      <c r="G222" s="40"/>
      <c r="H222" s="75"/>
      <c r="I222" s="75" t="str">
        <f t="shared" si="3"/>
        <v/>
      </c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ht="24.75" customHeight="1">
      <c r="A223" s="39"/>
      <c r="B223" s="95"/>
      <c r="C223" s="40"/>
      <c r="D223" s="72" t="str">
        <f>IF(C223="","",VLOOKUP(C223,'Custo Médio'!$B$5:$D$1000,2,0))</f>
        <v/>
      </c>
      <c r="E223" s="40" t="str">
        <f>IF(C223="","",VLOOKUP(C223,'Custo Médio'!$B$5:$D$1000,3,0))</f>
        <v/>
      </c>
      <c r="F223" s="40"/>
      <c r="G223" s="40"/>
      <c r="H223" s="75"/>
      <c r="I223" s="75" t="str">
        <f t="shared" si="3"/>
        <v/>
      </c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ht="24.75" customHeight="1">
      <c r="A224" s="39"/>
      <c r="B224" s="95"/>
      <c r="C224" s="40"/>
      <c r="D224" s="72" t="str">
        <f>IF(C224="","",VLOOKUP(C224,'Custo Médio'!$B$5:$D$1000,2,0))</f>
        <v/>
      </c>
      <c r="E224" s="40" t="str">
        <f>IF(C224="","",VLOOKUP(C224,'Custo Médio'!$B$5:$D$1000,3,0))</f>
        <v/>
      </c>
      <c r="F224" s="40"/>
      <c r="G224" s="40"/>
      <c r="H224" s="75"/>
      <c r="I224" s="75" t="str">
        <f t="shared" si="3"/>
        <v/>
      </c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ht="24.75" customHeight="1">
      <c r="A225" s="39"/>
      <c r="B225" s="95"/>
      <c r="C225" s="40"/>
      <c r="D225" s="72" t="str">
        <f>IF(C225="","",VLOOKUP(C225,'Custo Médio'!$B$5:$D$1000,2,0))</f>
        <v/>
      </c>
      <c r="E225" s="40" t="str">
        <f>IF(C225="","",VLOOKUP(C225,'Custo Médio'!$B$5:$D$1000,3,0))</f>
        <v/>
      </c>
      <c r="F225" s="40"/>
      <c r="G225" s="40"/>
      <c r="H225" s="75"/>
      <c r="I225" s="75" t="str">
        <f t="shared" si="3"/>
        <v/>
      </c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ht="24.75" customHeight="1">
      <c r="A226" s="39"/>
      <c r="B226" s="95"/>
      <c r="C226" s="40"/>
      <c r="D226" s="72" t="str">
        <f>IF(C226="","",VLOOKUP(C226,'Custo Médio'!$B$5:$D$1000,2,0))</f>
        <v/>
      </c>
      <c r="E226" s="40" t="str">
        <f>IF(C226="","",VLOOKUP(C226,'Custo Médio'!$B$5:$D$1000,3,0))</f>
        <v/>
      </c>
      <c r="F226" s="40"/>
      <c r="G226" s="40"/>
      <c r="H226" s="75"/>
      <c r="I226" s="75" t="str">
        <f t="shared" si="3"/>
        <v/>
      </c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ht="24.75" customHeight="1">
      <c r="A227" s="39"/>
      <c r="B227" s="95"/>
      <c r="C227" s="40"/>
      <c r="D227" s="72" t="str">
        <f>IF(C227="","",VLOOKUP(C227,'Custo Médio'!$B$5:$D$1000,2,0))</f>
        <v/>
      </c>
      <c r="E227" s="40" t="str">
        <f>IF(C227="","",VLOOKUP(C227,'Custo Médio'!$B$5:$D$1000,3,0))</f>
        <v/>
      </c>
      <c r="F227" s="40"/>
      <c r="G227" s="40"/>
      <c r="H227" s="75"/>
      <c r="I227" s="75" t="str">
        <f t="shared" si="3"/>
        <v/>
      </c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ht="24.75" customHeight="1">
      <c r="A228" s="39"/>
      <c r="B228" s="95"/>
      <c r="C228" s="40"/>
      <c r="D228" s="72" t="str">
        <f>IF(C228="","",VLOOKUP(C228,'Custo Médio'!$B$5:$D$1000,2,0))</f>
        <v/>
      </c>
      <c r="E228" s="40" t="str">
        <f>IF(C228="","",VLOOKUP(C228,'Custo Médio'!$B$5:$D$1000,3,0))</f>
        <v/>
      </c>
      <c r="F228" s="40"/>
      <c r="G228" s="40"/>
      <c r="H228" s="75"/>
      <c r="I228" s="75" t="str">
        <f t="shared" si="3"/>
        <v/>
      </c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ht="24.75" customHeight="1">
      <c r="A229" s="39"/>
      <c r="B229" s="95"/>
      <c r="C229" s="40"/>
      <c r="D229" s="72" t="str">
        <f>IF(C229="","",VLOOKUP(C229,'Custo Médio'!$B$5:$D$1000,2,0))</f>
        <v/>
      </c>
      <c r="E229" s="40" t="str">
        <f>IF(C229="","",VLOOKUP(C229,'Custo Médio'!$B$5:$D$1000,3,0))</f>
        <v/>
      </c>
      <c r="F229" s="40"/>
      <c r="G229" s="40"/>
      <c r="H229" s="75"/>
      <c r="I229" s="75" t="str">
        <f t="shared" si="3"/>
        <v/>
      </c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ht="24.75" customHeight="1">
      <c r="A230" s="39"/>
      <c r="B230" s="95"/>
      <c r="C230" s="40"/>
      <c r="D230" s="72" t="str">
        <f>IF(C230="","",VLOOKUP(C230,'Custo Médio'!$B$5:$D$1000,2,0))</f>
        <v/>
      </c>
      <c r="E230" s="40" t="str">
        <f>IF(C230="","",VLOOKUP(C230,'Custo Médio'!$B$5:$D$1000,3,0))</f>
        <v/>
      </c>
      <c r="F230" s="40"/>
      <c r="G230" s="40"/>
      <c r="H230" s="75"/>
      <c r="I230" s="75" t="str">
        <f t="shared" si="3"/>
        <v/>
      </c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ht="24.75" customHeight="1">
      <c r="A231" s="39"/>
      <c r="B231" s="95"/>
      <c r="C231" s="40"/>
      <c r="D231" s="72" t="str">
        <f>IF(C231="","",VLOOKUP(C231,'Custo Médio'!$B$5:$D$1000,2,0))</f>
        <v/>
      </c>
      <c r="E231" s="40" t="str">
        <f>IF(C231="","",VLOOKUP(C231,'Custo Médio'!$B$5:$D$1000,3,0))</f>
        <v/>
      </c>
      <c r="F231" s="40"/>
      <c r="G231" s="40"/>
      <c r="H231" s="75"/>
      <c r="I231" s="75" t="str">
        <f t="shared" si="3"/>
        <v/>
      </c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ht="24.75" customHeight="1">
      <c r="A232" s="39"/>
      <c r="B232" s="95"/>
      <c r="C232" s="40"/>
      <c r="D232" s="72" t="str">
        <f>IF(C232="","",VLOOKUP(C232,'Custo Médio'!$B$5:$D$1000,2,0))</f>
        <v/>
      </c>
      <c r="E232" s="40" t="str">
        <f>IF(C232="","",VLOOKUP(C232,'Custo Médio'!$B$5:$D$1000,3,0))</f>
        <v/>
      </c>
      <c r="F232" s="40"/>
      <c r="G232" s="40"/>
      <c r="H232" s="75"/>
      <c r="I232" s="75" t="str">
        <f t="shared" si="3"/>
        <v/>
      </c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ht="24.75" customHeight="1">
      <c r="A233" s="39"/>
      <c r="B233" s="95"/>
      <c r="C233" s="40"/>
      <c r="D233" s="72" t="str">
        <f>IF(C233="","",VLOOKUP(C233,'Custo Médio'!$B$5:$D$1000,2,0))</f>
        <v/>
      </c>
      <c r="E233" s="40" t="str">
        <f>IF(C233="","",VLOOKUP(C233,'Custo Médio'!$B$5:$D$1000,3,0))</f>
        <v/>
      </c>
      <c r="F233" s="40"/>
      <c r="G233" s="40"/>
      <c r="H233" s="75"/>
      <c r="I233" s="75" t="str">
        <f t="shared" si="3"/>
        <v/>
      </c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ht="24.75" customHeight="1">
      <c r="A234" s="39"/>
      <c r="B234" s="95"/>
      <c r="C234" s="40"/>
      <c r="D234" s="72" t="str">
        <f>IF(C234="","",VLOOKUP(C234,'Custo Médio'!$B$5:$D$1000,2,0))</f>
        <v/>
      </c>
      <c r="E234" s="40" t="str">
        <f>IF(C234="","",VLOOKUP(C234,'Custo Médio'!$B$5:$D$1000,3,0))</f>
        <v/>
      </c>
      <c r="F234" s="40"/>
      <c r="G234" s="40"/>
      <c r="H234" s="75"/>
      <c r="I234" s="75" t="str">
        <f t="shared" si="3"/>
        <v/>
      </c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ht="24.75" customHeight="1">
      <c r="A235" s="39"/>
      <c r="B235" s="95"/>
      <c r="C235" s="40"/>
      <c r="D235" s="72" t="str">
        <f>IF(C235="","",VLOOKUP(C235,'Custo Médio'!$B$5:$D$1000,2,0))</f>
        <v/>
      </c>
      <c r="E235" s="40" t="str">
        <f>IF(C235="","",VLOOKUP(C235,'Custo Médio'!$B$5:$D$1000,3,0))</f>
        <v/>
      </c>
      <c r="F235" s="40"/>
      <c r="G235" s="40"/>
      <c r="H235" s="75"/>
      <c r="I235" s="75" t="str">
        <f t="shared" si="3"/>
        <v/>
      </c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ht="24.75" customHeight="1">
      <c r="A236" s="39"/>
      <c r="B236" s="95"/>
      <c r="C236" s="40"/>
      <c r="D236" s="72" t="str">
        <f>IF(C236="","",VLOOKUP(C236,'Custo Médio'!$B$5:$D$1000,2,0))</f>
        <v/>
      </c>
      <c r="E236" s="40" t="str">
        <f>IF(C236="","",VLOOKUP(C236,'Custo Médio'!$B$5:$D$1000,3,0))</f>
        <v/>
      </c>
      <c r="F236" s="40"/>
      <c r="G236" s="40"/>
      <c r="H236" s="75"/>
      <c r="I236" s="75" t="str">
        <f t="shared" si="3"/>
        <v/>
      </c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ht="24.75" customHeight="1">
      <c r="A237" s="39"/>
      <c r="B237" s="95"/>
      <c r="C237" s="40"/>
      <c r="D237" s="72" t="str">
        <f>IF(C237="","",VLOOKUP(C237,'Custo Médio'!$B$5:$D$1000,2,0))</f>
        <v/>
      </c>
      <c r="E237" s="40" t="str">
        <f>IF(C237="","",VLOOKUP(C237,'Custo Médio'!$B$5:$D$1000,3,0))</f>
        <v/>
      </c>
      <c r="F237" s="40"/>
      <c r="G237" s="40"/>
      <c r="H237" s="75"/>
      <c r="I237" s="75" t="str">
        <f t="shared" si="3"/>
        <v/>
      </c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ht="24.75" customHeight="1">
      <c r="A238" s="39"/>
      <c r="B238" s="95"/>
      <c r="C238" s="40"/>
      <c r="D238" s="72" t="str">
        <f>IF(C238="","",VLOOKUP(C238,'Custo Médio'!$B$5:$D$1000,2,0))</f>
        <v/>
      </c>
      <c r="E238" s="40" t="str">
        <f>IF(C238="","",VLOOKUP(C238,'Custo Médio'!$B$5:$D$1000,3,0))</f>
        <v/>
      </c>
      <c r="F238" s="40"/>
      <c r="G238" s="40"/>
      <c r="H238" s="75"/>
      <c r="I238" s="75" t="str">
        <f t="shared" si="3"/>
        <v/>
      </c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ht="24.75" customHeight="1">
      <c r="A239" s="39"/>
      <c r="B239" s="95"/>
      <c r="C239" s="40"/>
      <c r="D239" s="72" t="str">
        <f>IF(C239="","",VLOOKUP(C239,'Custo Médio'!$B$5:$D$1000,2,0))</f>
        <v/>
      </c>
      <c r="E239" s="40" t="str">
        <f>IF(C239="","",VLOOKUP(C239,'Custo Médio'!$B$5:$D$1000,3,0))</f>
        <v/>
      </c>
      <c r="F239" s="40"/>
      <c r="G239" s="40"/>
      <c r="H239" s="75"/>
      <c r="I239" s="75" t="str">
        <f t="shared" si="3"/>
        <v/>
      </c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ht="24.75" customHeight="1">
      <c r="A240" s="39"/>
      <c r="B240" s="95"/>
      <c r="C240" s="40"/>
      <c r="D240" s="72" t="str">
        <f>IF(C240="","",VLOOKUP(C240,'Custo Médio'!$B$5:$D$1000,2,0))</f>
        <v/>
      </c>
      <c r="E240" s="40" t="str">
        <f>IF(C240="","",VLOOKUP(C240,'Custo Médio'!$B$5:$D$1000,3,0))</f>
        <v/>
      </c>
      <c r="F240" s="40"/>
      <c r="G240" s="40"/>
      <c r="H240" s="75"/>
      <c r="I240" s="75" t="str">
        <f t="shared" si="3"/>
        <v/>
      </c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ht="24.75" customHeight="1">
      <c r="A241" s="39"/>
      <c r="B241" s="95"/>
      <c r="C241" s="40"/>
      <c r="D241" s="72" t="str">
        <f>IF(C241="","",VLOOKUP(C241,'Custo Médio'!$B$5:$D$1000,2,0))</f>
        <v/>
      </c>
      <c r="E241" s="40" t="str">
        <f>IF(C241="","",VLOOKUP(C241,'Custo Médio'!$B$5:$D$1000,3,0))</f>
        <v/>
      </c>
      <c r="F241" s="40"/>
      <c r="G241" s="40"/>
      <c r="H241" s="75"/>
      <c r="I241" s="75" t="str">
        <f t="shared" si="3"/>
        <v/>
      </c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ht="24.75" customHeight="1">
      <c r="A242" s="39"/>
      <c r="B242" s="95"/>
      <c r="C242" s="40"/>
      <c r="D242" s="72" t="str">
        <f>IF(C242="","",VLOOKUP(C242,'Custo Médio'!$B$5:$D$1000,2,0))</f>
        <v/>
      </c>
      <c r="E242" s="40" t="str">
        <f>IF(C242="","",VLOOKUP(C242,'Custo Médio'!$B$5:$D$1000,3,0))</f>
        <v/>
      </c>
      <c r="F242" s="40"/>
      <c r="G242" s="40"/>
      <c r="H242" s="75"/>
      <c r="I242" s="75" t="str">
        <f t="shared" si="3"/>
        <v/>
      </c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ht="24.75" customHeight="1">
      <c r="A243" s="39"/>
      <c r="B243" s="95"/>
      <c r="C243" s="40"/>
      <c r="D243" s="72" t="str">
        <f>IF(C243="","",VLOOKUP(C243,'Custo Médio'!$B$5:$D$1000,2,0))</f>
        <v/>
      </c>
      <c r="E243" s="40" t="str">
        <f>IF(C243="","",VLOOKUP(C243,'Custo Médio'!$B$5:$D$1000,3,0))</f>
        <v/>
      </c>
      <c r="F243" s="40"/>
      <c r="G243" s="40"/>
      <c r="H243" s="75"/>
      <c r="I243" s="75" t="str">
        <f t="shared" si="3"/>
        <v/>
      </c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ht="24.75" customHeight="1">
      <c r="A244" s="39"/>
      <c r="B244" s="95"/>
      <c r="C244" s="40"/>
      <c r="D244" s="72" t="str">
        <f>IF(C244="","",VLOOKUP(C244,'Custo Médio'!$B$5:$D$1000,2,0))</f>
        <v/>
      </c>
      <c r="E244" s="40" t="str">
        <f>IF(C244="","",VLOOKUP(C244,'Custo Médio'!$B$5:$D$1000,3,0))</f>
        <v/>
      </c>
      <c r="F244" s="40"/>
      <c r="G244" s="40"/>
      <c r="H244" s="75"/>
      <c r="I244" s="75" t="str">
        <f t="shared" si="3"/>
        <v/>
      </c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ht="24.75" customHeight="1">
      <c r="A245" s="39"/>
      <c r="B245" s="95"/>
      <c r="C245" s="40"/>
      <c r="D245" s="72" t="str">
        <f>IF(C245="","",VLOOKUP(C245,'Custo Médio'!$B$5:$D$1000,2,0))</f>
        <v/>
      </c>
      <c r="E245" s="40" t="str">
        <f>IF(C245="","",VLOOKUP(C245,'Custo Médio'!$B$5:$D$1000,3,0))</f>
        <v/>
      </c>
      <c r="F245" s="40"/>
      <c r="G245" s="40"/>
      <c r="H245" s="75"/>
      <c r="I245" s="75" t="str">
        <f t="shared" si="3"/>
        <v/>
      </c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ht="24.75" customHeight="1">
      <c r="A246" s="39"/>
      <c r="B246" s="95"/>
      <c r="C246" s="40"/>
      <c r="D246" s="72" t="str">
        <f>IF(C246="","",VLOOKUP(C246,'Custo Médio'!$B$5:$D$1000,2,0))</f>
        <v/>
      </c>
      <c r="E246" s="40" t="str">
        <f>IF(C246="","",VLOOKUP(C246,'Custo Médio'!$B$5:$D$1000,3,0))</f>
        <v/>
      </c>
      <c r="F246" s="40"/>
      <c r="G246" s="40"/>
      <c r="H246" s="75"/>
      <c r="I246" s="75" t="str">
        <f t="shared" si="3"/>
        <v/>
      </c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ht="24.75" customHeight="1">
      <c r="A247" s="39"/>
      <c r="B247" s="95"/>
      <c r="C247" s="40"/>
      <c r="D247" s="72" t="str">
        <f>IF(C247="","",VLOOKUP(C247,'Custo Médio'!$B$5:$D$1000,2,0))</f>
        <v/>
      </c>
      <c r="E247" s="40" t="str">
        <f>IF(C247="","",VLOOKUP(C247,'Custo Médio'!$B$5:$D$1000,3,0))</f>
        <v/>
      </c>
      <c r="F247" s="40"/>
      <c r="G247" s="40"/>
      <c r="H247" s="75"/>
      <c r="I247" s="75" t="str">
        <f t="shared" si="3"/>
        <v/>
      </c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ht="24.75" customHeight="1">
      <c r="A248" s="39"/>
      <c r="B248" s="95"/>
      <c r="C248" s="40"/>
      <c r="D248" s="72" t="str">
        <f>IF(C248="","",VLOOKUP(C248,'Custo Médio'!$B$5:$D$1000,2,0))</f>
        <v/>
      </c>
      <c r="E248" s="40" t="str">
        <f>IF(C248="","",VLOOKUP(C248,'Custo Médio'!$B$5:$D$1000,3,0))</f>
        <v/>
      </c>
      <c r="F248" s="40"/>
      <c r="G248" s="40"/>
      <c r="H248" s="75"/>
      <c r="I248" s="75" t="str">
        <f t="shared" si="3"/>
        <v/>
      </c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ht="24.75" customHeight="1">
      <c r="A249" s="39"/>
      <c r="B249" s="95"/>
      <c r="C249" s="40"/>
      <c r="D249" s="72" t="str">
        <f>IF(C249="","",VLOOKUP(C249,'Custo Médio'!$B$5:$D$1000,2,0))</f>
        <v/>
      </c>
      <c r="E249" s="40" t="str">
        <f>IF(C249="","",VLOOKUP(C249,'Custo Médio'!$B$5:$D$1000,3,0))</f>
        <v/>
      </c>
      <c r="F249" s="40"/>
      <c r="G249" s="40"/>
      <c r="H249" s="75"/>
      <c r="I249" s="75" t="str">
        <f t="shared" si="3"/>
        <v/>
      </c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ht="24.75" customHeight="1">
      <c r="A250" s="39"/>
      <c r="B250" s="95"/>
      <c r="C250" s="40"/>
      <c r="D250" s="72" t="str">
        <f>IF(C250="","",VLOOKUP(C250,'Custo Médio'!$B$5:$D$1000,2,0))</f>
        <v/>
      </c>
      <c r="E250" s="40" t="str">
        <f>IF(C250="","",VLOOKUP(C250,'Custo Médio'!$B$5:$D$1000,3,0))</f>
        <v/>
      </c>
      <c r="F250" s="40"/>
      <c r="G250" s="40"/>
      <c r="H250" s="75"/>
      <c r="I250" s="75" t="str">
        <f t="shared" si="3"/>
        <v/>
      </c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ht="24.75" customHeight="1">
      <c r="A251" s="39"/>
      <c r="B251" s="95"/>
      <c r="C251" s="40"/>
      <c r="D251" s="72" t="str">
        <f>IF(C251="","",VLOOKUP(C251,'Custo Médio'!$B$5:$D$1000,2,0))</f>
        <v/>
      </c>
      <c r="E251" s="40" t="str">
        <f>IF(C251="","",VLOOKUP(C251,'Custo Médio'!$B$5:$D$1000,3,0))</f>
        <v/>
      </c>
      <c r="F251" s="40"/>
      <c r="G251" s="40"/>
      <c r="H251" s="75"/>
      <c r="I251" s="75" t="str">
        <f t="shared" si="3"/>
        <v/>
      </c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ht="24.75" customHeight="1">
      <c r="A252" s="39"/>
      <c r="B252" s="95"/>
      <c r="C252" s="40"/>
      <c r="D252" s="72" t="str">
        <f>IF(C252="","",VLOOKUP(C252,'Custo Médio'!$B$5:$D$1000,2,0))</f>
        <v/>
      </c>
      <c r="E252" s="40" t="str">
        <f>IF(C252="","",VLOOKUP(C252,'Custo Médio'!$B$5:$D$1000,3,0))</f>
        <v/>
      </c>
      <c r="F252" s="40"/>
      <c r="G252" s="40"/>
      <c r="H252" s="75"/>
      <c r="I252" s="75" t="str">
        <f t="shared" si="3"/>
        <v/>
      </c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ht="24.75" customHeight="1">
      <c r="A253" s="39"/>
      <c r="B253" s="95"/>
      <c r="C253" s="40"/>
      <c r="D253" s="72" t="str">
        <f>IF(C253="","",VLOOKUP(C253,'Custo Médio'!$B$5:$D$1000,2,0))</f>
        <v/>
      </c>
      <c r="E253" s="40" t="str">
        <f>IF(C253="","",VLOOKUP(C253,'Custo Médio'!$B$5:$D$1000,3,0))</f>
        <v/>
      </c>
      <c r="F253" s="40"/>
      <c r="G253" s="40"/>
      <c r="H253" s="75"/>
      <c r="I253" s="75" t="str">
        <f t="shared" si="3"/>
        <v/>
      </c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ht="24.75" customHeight="1">
      <c r="A254" s="39"/>
      <c r="B254" s="95"/>
      <c r="C254" s="40"/>
      <c r="D254" s="72" t="str">
        <f>IF(C254="","",VLOOKUP(C254,'Custo Médio'!$B$5:$D$1000,2,0))</f>
        <v/>
      </c>
      <c r="E254" s="40" t="str">
        <f>IF(C254="","",VLOOKUP(C254,'Custo Médio'!$B$5:$D$1000,3,0))</f>
        <v/>
      </c>
      <c r="F254" s="40"/>
      <c r="G254" s="40"/>
      <c r="H254" s="75"/>
      <c r="I254" s="75" t="str">
        <f t="shared" si="3"/>
        <v/>
      </c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ht="24.75" customHeight="1">
      <c r="A255" s="39"/>
      <c r="B255" s="95"/>
      <c r="C255" s="40"/>
      <c r="D255" s="72" t="str">
        <f>IF(C255="","",VLOOKUP(C255,'Custo Médio'!$B$5:$D$1000,2,0))</f>
        <v/>
      </c>
      <c r="E255" s="40" t="str">
        <f>IF(C255="","",VLOOKUP(C255,'Custo Médio'!$B$5:$D$1000,3,0))</f>
        <v/>
      </c>
      <c r="F255" s="40"/>
      <c r="G255" s="40"/>
      <c r="H255" s="75"/>
      <c r="I255" s="75" t="str">
        <f t="shared" si="3"/>
        <v/>
      </c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ht="24.75" customHeight="1">
      <c r="A256" s="39"/>
      <c r="B256" s="95"/>
      <c r="C256" s="40"/>
      <c r="D256" s="72" t="str">
        <f>IF(C256="","",VLOOKUP(C256,'Custo Médio'!$B$5:$D$1000,2,0))</f>
        <v/>
      </c>
      <c r="E256" s="40" t="str">
        <f>IF(C256="","",VLOOKUP(C256,'Custo Médio'!$B$5:$D$1000,3,0))</f>
        <v/>
      </c>
      <c r="F256" s="40"/>
      <c r="G256" s="40"/>
      <c r="H256" s="75"/>
      <c r="I256" s="75" t="str">
        <f t="shared" si="3"/>
        <v/>
      </c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ht="24.75" customHeight="1">
      <c r="A257" s="39"/>
      <c r="B257" s="95"/>
      <c r="C257" s="40"/>
      <c r="D257" s="72" t="str">
        <f>IF(C257="","",VLOOKUP(C257,'Custo Médio'!$B$5:$D$1000,2,0))</f>
        <v/>
      </c>
      <c r="E257" s="40" t="str">
        <f>IF(C257="","",VLOOKUP(C257,'Custo Médio'!$B$5:$D$1000,3,0))</f>
        <v/>
      </c>
      <c r="F257" s="40"/>
      <c r="G257" s="40"/>
      <c r="H257" s="75"/>
      <c r="I257" s="75" t="str">
        <f t="shared" si="3"/>
        <v/>
      </c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ht="24.75" customHeight="1">
      <c r="A258" s="39"/>
      <c r="B258" s="95"/>
      <c r="C258" s="40"/>
      <c r="D258" s="72" t="str">
        <f>IF(C258="","",VLOOKUP(C258,'Custo Médio'!$B$5:$D$1000,2,0))</f>
        <v/>
      </c>
      <c r="E258" s="40" t="str">
        <f>IF(C258="","",VLOOKUP(C258,'Custo Médio'!$B$5:$D$1000,3,0))</f>
        <v/>
      </c>
      <c r="F258" s="40"/>
      <c r="G258" s="40"/>
      <c r="H258" s="75"/>
      <c r="I258" s="75" t="str">
        <f t="shared" si="3"/>
        <v/>
      </c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ht="24.75" customHeight="1">
      <c r="A259" s="39"/>
      <c r="B259" s="95"/>
      <c r="C259" s="40"/>
      <c r="D259" s="72" t="str">
        <f>IF(C259="","",VLOOKUP(C259,'Custo Médio'!$B$5:$D$1000,2,0))</f>
        <v/>
      </c>
      <c r="E259" s="40" t="str">
        <f>IF(C259="","",VLOOKUP(C259,'Custo Médio'!$B$5:$D$1000,3,0))</f>
        <v/>
      </c>
      <c r="F259" s="40"/>
      <c r="G259" s="40"/>
      <c r="H259" s="75"/>
      <c r="I259" s="75" t="str">
        <f t="shared" si="3"/>
        <v/>
      </c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ht="24.75" customHeight="1">
      <c r="A260" s="39"/>
      <c r="B260" s="95"/>
      <c r="C260" s="40"/>
      <c r="D260" s="72" t="str">
        <f>IF(C260="","",VLOOKUP(C260,'Custo Médio'!$B$5:$D$1000,2,0))</f>
        <v/>
      </c>
      <c r="E260" s="40" t="str">
        <f>IF(C260="","",VLOOKUP(C260,'Custo Médio'!$B$5:$D$1000,3,0))</f>
        <v/>
      </c>
      <c r="F260" s="40"/>
      <c r="G260" s="40"/>
      <c r="H260" s="75"/>
      <c r="I260" s="75" t="str">
        <f t="shared" si="3"/>
        <v/>
      </c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ht="24.75" customHeight="1">
      <c r="A261" s="39"/>
      <c r="B261" s="95"/>
      <c r="C261" s="40"/>
      <c r="D261" s="72" t="str">
        <f>IF(C261="","",VLOOKUP(C261,'Custo Médio'!$B$5:$D$1000,2,0))</f>
        <v/>
      </c>
      <c r="E261" s="40" t="str">
        <f>IF(C261="","",VLOOKUP(C261,'Custo Médio'!$B$5:$D$1000,3,0))</f>
        <v/>
      </c>
      <c r="F261" s="40"/>
      <c r="G261" s="40"/>
      <c r="H261" s="75"/>
      <c r="I261" s="75" t="str">
        <f t="shared" si="3"/>
        <v/>
      </c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ht="24.75" customHeight="1">
      <c r="A262" s="39"/>
      <c r="B262" s="95"/>
      <c r="C262" s="40"/>
      <c r="D262" s="72" t="str">
        <f>IF(C262="","",VLOOKUP(C262,'Custo Médio'!$B$5:$D$1000,2,0))</f>
        <v/>
      </c>
      <c r="E262" s="40" t="str">
        <f>IF(C262="","",VLOOKUP(C262,'Custo Médio'!$B$5:$D$1000,3,0))</f>
        <v/>
      </c>
      <c r="F262" s="40"/>
      <c r="G262" s="40"/>
      <c r="H262" s="75"/>
      <c r="I262" s="75" t="str">
        <f t="shared" si="3"/>
        <v/>
      </c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ht="24.75" customHeight="1">
      <c r="A263" s="39"/>
      <c r="B263" s="95"/>
      <c r="C263" s="40"/>
      <c r="D263" s="72" t="str">
        <f>IF(C263="","",VLOOKUP(C263,'Custo Médio'!$B$5:$D$1000,2,0))</f>
        <v/>
      </c>
      <c r="E263" s="40" t="str">
        <f>IF(C263="","",VLOOKUP(C263,'Custo Médio'!$B$5:$D$1000,3,0))</f>
        <v/>
      </c>
      <c r="F263" s="40"/>
      <c r="G263" s="40"/>
      <c r="H263" s="75"/>
      <c r="I263" s="75" t="str">
        <f t="shared" si="3"/>
        <v/>
      </c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ht="24.75" customHeight="1">
      <c r="A264" s="39"/>
      <c r="B264" s="95"/>
      <c r="C264" s="40"/>
      <c r="D264" s="72" t="str">
        <f>IF(C264="","",VLOOKUP(C264,'Custo Médio'!$B$5:$D$1000,2,0))</f>
        <v/>
      </c>
      <c r="E264" s="40" t="str">
        <f>IF(C264="","",VLOOKUP(C264,'Custo Médio'!$B$5:$D$1000,3,0))</f>
        <v/>
      </c>
      <c r="F264" s="40"/>
      <c r="G264" s="40"/>
      <c r="H264" s="75"/>
      <c r="I264" s="75" t="str">
        <f t="shared" si="3"/>
        <v/>
      </c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ht="24.75" customHeight="1">
      <c r="A265" s="39"/>
      <c r="B265" s="95"/>
      <c r="C265" s="40"/>
      <c r="D265" s="72" t="str">
        <f>IF(C265="","",VLOOKUP(C265,'Custo Médio'!$B$5:$D$1000,2,0))</f>
        <v/>
      </c>
      <c r="E265" s="40" t="str">
        <f>IF(C265="","",VLOOKUP(C265,'Custo Médio'!$B$5:$D$1000,3,0))</f>
        <v/>
      </c>
      <c r="F265" s="40"/>
      <c r="G265" s="40"/>
      <c r="H265" s="75"/>
      <c r="I265" s="75" t="str">
        <f t="shared" si="3"/>
        <v/>
      </c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ht="24.75" customHeight="1">
      <c r="A266" s="39"/>
      <c r="B266" s="95"/>
      <c r="C266" s="40"/>
      <c r="D266" s="72" t="str">
        <f>IF(C266="","",VLOOKUP(C266,'Custo Médio'!$B$5:$D$1000,2,0))</f>
        <v/>
      </c>
      <c r="E266" s="40" t="str">
        <f>IF(C266="","",VLOOKUP(C266,'Custo Médio'!$B$5:$D$1000,3,0))</f>
        <v/>
      </c>
      <c r="F266" s="40"/>
      <c r="G266" s="40"/>
      <c r="H266" s="75"/>
      <c r="I266" s="75" t="str">
        <f t="shared" si="3"/>
        <v/>
      </c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ht="24.75" customHeight="1">
      <c r="A267" s="39"/>
      <c r="B267" s="95"/>
      <c r="C267" s="40"/>
      <c r="D267" s="72" t="str">
        <f>IF(C267="","",VLOOKUP(C267,'Custo Médio'!$B$5:$D$1000,2,0))</f>
        <v/>
      </c>
      <c r="E267" s="40" t="str">
        <f>IF(C267="","",VLOOKUP(C267,'Custo Médio'!$B$5:$D$1000,3,0))</f>
        <v/>
      </c>
      <c r="F267" s="40"/>
      <c r="G267" s="40"/>
      <c r="H267" s="75"/>
      <c r="I267" s="75" t="str">
        <f t="shared" si="3"/>
        <v/>
      </c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ht="24.75" customHeight="1">
      <c r="A268" s="39"/>
      <c r="B268" s="95"/>
      <c r="C268" s="40"/>
      <c r="D268" s="72" t="str">
        <f>IF(C268="","",VLOOKUP(C268,'Custo Médio'!$B$5:$D$1000,2,0))</f>
        <v/>
      </c>
      <c r="E268" s="40" t="str">
        <f>IF(C268="","",VLOOKUP(C268,'Custo Médio'!$B$5:$D$1000,3,0))</f>
        <v/>
      </c>
      <c r="F268" s="40"/>
      <c r="G268" s="40"/>
      <c r="H268" s="75"/>
      <c r="I268" s="75" t="str">
        <f t="shared" si="3"/>
        <v/>
      </c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ht="24.75" customHeight="1">
      <c r="A269" s="39"/>
      <c r="B269" s="95"/>
      <c r="C269" s="40"/>
      <c r="D269" s="72" t="str">
        <f>IF(C269="","",VLOOKUP(C269,'Custo Médio'!$B$5:$D$1000,2,0))</f>
        <v/>
      </c>
      <c r="E269" s="40" t="str">
        <f>IF(C269="","",VLOOKUP(C269,'Custo Médio'!$B$5:$D$1000,3,0))</f>
        <v/>
      </c>
      <c r="F269" s="40"/>
      <c r="G269" s="40"/>
      <c r="H269" s="75"/>
      <c r="I269" s="75" t="str">
        <f t="shared" si="3"/>
        <v/>
      </c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ht="24.75" customHeight="1">
      <c r="A270" s="39"/>
      <c r="B270" s="95"/>
      <c r="C270" s="40"/>
      <c r="D270" s="72" t="str">
        <f>IF(C270="","",VLOOKUP(C270,'Custo Médio'!$B$5:$D$1000,2,0))</f>
        <v/>
      </c>
      <c r="E270" s="40" t="str">
        <f>IF(C270="","",VLOOKUP(C270,'Custo Médio'!$B$5:$D$1000,3,0))</f>
        <v/>
      </c>
      <c r="F270" s="40"/>
      <c r="G270" s="40"/>
      <c r="H270" s="75"/>
      <c r="I270" s="75" t="str">
        <f t="shared" si="3"/>
        <v/>
      </c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ht="24.75" customHeight="1">
      <c r="A271" s="39"/>
      <c r="B271" s="95"/>
      <c r="C271" s="40"/>
      <c r="D271" s="72" t="str">
        <f>IF(C271="","",VLOOKUP(C271,'Custo Médio'!$B$5:$D$1000,2,0))</f>
        <v/>
      </c>
      <c r="E271" s="40" t="str">
        <f>IF(C271="","",VLOOKUP(C271,'Custo Médio'!$B$5:$D$1000,3,0))</f>
        <v/>
      </c>
      <c r="F271" s="40"/>
      <c r="G271" s="40"/>
      <c r="H271" s="75"/>
      <c r="I271" s="75" t="str">
        <f t="shared" si="3"/>
        <v/>
      </c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ht="24.75" customHeight="1">
      <c r="A272" s="39"/>
      <c r="B272" s="95"/>
      <c r="C272" s="40"/>
      <c r="D272" s="72" t="str">
        <f>IF(C272="","",VLOOKUP(C272,'Custo Médio'!$B$5:$D$1000,2,0))</f>
        <v/>
      </c>
      <c r="E272" s="40" t="str">
        <f>IF(C272="","",VLOOKUP(C272,'Custo Médio'!$B$5:$D$1000,3,0))</f>
        <v/>
      </c>
      <c r="F272" s="40"/>
      <c r="G272" s="40"/>
      <c r="H272" s="75"/>
      <c r="I272" s="75" t="str">
        <f t="shared" si="3"/>
        <v/>
      </c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ht="24.75" customHeight="1">
      <c r="A273" s="39"/>
      <c r="B273" s="95"/>
      <c r="C273" s="40"/>
      <c r="D273" s="72" t="str">
        <f>IF(C273="","",VLOOKUP(C273,'Custo Médio'!$B$5:$D$1000,2,0))</f>
        <v/>
      </c>
      <c r="E273" s="40" t="str">
        <f>IF(C273="","",VLOOKUP(C273,'Custo Médio'!$B$5:$D$1000,3,0))</f>
        <v/>
      </c>
      <c r="F273" s="40"/>
      <c r="G273" s="40"/>
      <c r="H273" s="75"/>
      <c r="I273" s="75" t="str">
        <f t="shared" si="3"/>
        <v/>
      </c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ht="24.75" customHeight="1">
      <c r="A274" s="39"/>
      <c r="B274" s="95"/>
      <c r="C274" s="40"/>
      <c r="D274" s="72" t="str">
        <f>IF(C274="","",VLOOKUP(C274,'Custo Médio'!$B$5:$D$1000,2,0))</f>
        <v/>
      </c>
      <c r="E274" s="40" t="str">
        <f>IF(C274="","",VLOOKUP(C274,'Custo Médio'!$B$5:$D$1000,3,0))</f>
        <v/>
      </c>
      <c r="F274" s="40"/>
      <c r="G274" s="40"/>
      <c r="H274" s="75"/>
      <c r="I274" s="75" t="str">
        <f t="shared" si="3"/>
        <v/>
      </c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ht="24.75" customHeight="1">
      <c r="A275" s="39"/>
      <c r="B275" s="95"/>
      <c r="C275" s="40"/>
      <c r="D275" s="72" t="str">
        <f>IF(C275="","",VLOOKUP(C275,'Custo Médio'!$B$5:$D$1000,2,0))</f>
        <v/>
      </c>
      <c r="E275" s="40" t="str">
        <f>IF(C275="","",VLOOKUP(C275,'Custo Médio'!$B$5:$D$1000,3,0))</f>
        <v/>
      </c>
      <c r="F275" s="40"/>
      <c r="G275" s="40"/>
      <c r="H275" s="75"/>
      <c r="I275" s="75" t="str">
        <f t="shared" si="3"/>
        <v/>
      </c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ht="24.75" customHeight="1">
      <c r="A276" s="39"/>
      <c r="B276" s="95"/>
      <c r="C276" s="40"/>
      <c r="D276" s="72" t="str">
        <f>IF(C276="","",VLOOKUP(C276,'Custo Médio'!$B$5:$D$1000,2,0))</f>
        <v/>
      </c>
      <c r="E276" s="40" t="str">
        <f>IF(C276="","",VLOOKUP(C276,'Custo Médio'!$B$5:$D$1000,3,0))</f>
        <v/>
      </c>
      <c r="F276" s="40"/>
      <c r="G276" s="40"/>
      <c r="H276" s="75"/>
      <c r="I276" s="75" t="str">
        <f t="shared" si="3"/>
        <v/>
      </c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ht="24.75" customHeight="1">
      <c r="A277" s="39"/>
      <c r="B277" s="95"/>
      <c r="C277" s="40"/>
      <c r="D277" s="72" t="str">
        <f>IF(C277="","",VLOOKUP(C277,'Custo Médio'!$B$5:$D$1000,2,0))</f>
        <v/>
      </c>
      <c r="E277" s="40" t="str">
        <f>IF(C277="","",VLOOKUP(C277,'Custo Médio'!$B$5:$D$1000,3,0))</f>
        <v/>
      </c>
      <c r="F277" s="40"/>
      <c r="G277" s="40"/>
      <c r="H277" s="75"/>
      <c r="I277" s="75" t="str">
        <f t="shared" si="3"/>
        <v/>
      </c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ht="24.75" customHeight="1">
      <c r="A278" s="39"/>
      <c r="B278" s="95"/>
      <c r="C278" s="40"/>
      <c r="D278" s="72" t="str">
        <f>IF(C278="","",VLOOKUP(C278,'Custo Médio'!$B$5:$D$1000,2,0))</f>
        <v/>
      </c>
      <c r="E278" s="40" t="str">
        <f>IF(C278="","",VLOOKUP(C278,'Custo Médio'!$B$5:$D$1000,3,0))</f>
        <v/>
      </c>
      <c r="F278" s="40"/>
      <c r="G278" s="40"/>
      <c r="H278" s="75"/>
      <c r="I278" s="75" t="str">
        <f t="shared" si="3"/>
        <v/>
      </c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ht="24.75" customHeight="1">
      <c r="A279" s="39"/>
      <c r="B279" s="95"/>
      <c r="C279" s="40"/>
      <c r="D279" s="72" t="str">
        <f>IF(C279="","",VLOOKUP(C279,'Custo Médio'!$B$5:$D$1000,2,0))</f>
        <v/>
      </c>
      <c r="E279" s="40" t="str">
        <f>IF(C279="","",VLOOKUP(C279,'Custo Médio'!$B$5:$D$1000,3,0))</f>
        <v/>
      </c>
      <c r="F279" s="40"/>
      <c r="G279" s="40"/>
      <c r="H279" s="75"/>
      <c r="I279" s="75" t="str">
        <f t="shared" si="3"/>
        <v/>
      </c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ht="24.75" customHeight="1">
      <c r="A280" s="39"/>
      <c r="B280" s="95"/>
      <c r="C280" s="40"/>
      <c r="D280" s="72" t="str">
        <f>IF(C280="","",VLOOKUP(C280,'Custo Médio'!$B$5:$D$1000,2,0))</f>
        <v/>
      </c>
      <c r="E280" s="40" t="str">
        <f>IF(C280="","",VLOOKUP(C280,'Custo Médio'!$B$5:$D$1000,3,0))</f>
        <v/>
      </c>
      <c r="F280" s="40"/>
      <c r="G280" s="40"/>
      <c r="H280" s="75"/>
      <c r="I280" s="75" t="str">
        <f t="shared" si="3"/>
        <v/>
      </c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ht="24.75" customHeight="1">
      <c r="A281" s="39"/>
      <c r="B281" s="95"/>
      <c r="C281" s="40"/>
      <c r="D281" s="72" t="str">
        <f>IF(C281="","",VLOOKUP(C281,'Custo Médio'!$B$5:$D$1000,2,0))</f>
        <v/>
      </c>
      <c r="E281" s="40" t="str">
        <f>IF(C281="","",VLOOKUP(C281,'Custo Médio'!$B$5:$D$1000,3,0))</f>
        <v/>
      </c>
      <c r="F281" s="40"/>
      <c r="G281" s="40"/>
      <c r="H281" s="75"/>
      <c r="I281" s="75" t="str">
        <f t="shared" si="3"/>
        <v/>
      </c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ht="24.75" customHeight="1">
      <c r="A282" s="39"/>
      <c r="B282" s="95"/>
      <c r="C282" s="40"/>
      <c r="D282" s="72" t="str">
        <f>IF(C282="","",VLOOKUP(C282,'Custo Médio'!$B$5:$D$1000,2,0))</f>
        <v/>
      </c>
      <c r="E282" s="40" t="str">
        <f>IF(C282="","",VLOOKUP(C282,'Custo Médio'!$B$5:$D$1000,3,0))</f>
        <v/>
      </c>
      <c r="F282" s="40"/>
      <c r="G282" s="40"/>
      <c r="H282" s="75"/>
      <c r="I282" s="75" t="str">
        <f t="shared" si="3"/>
        <v/>
      </c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ht="24.75" customHeight="1">
      <c r="A283" s="39"/>
      <c r="B283" s="95"/>
      <c r="C283" s="40"/>
      <c r="D283" s="72" t="str">
        <f>IF(C283="","",VLOOKUP(C283,'Custo Médio'!$B$5:$D$1000,2,0))</f>
        <v/>
      </c>
      <c r="E283" s="40" t="str">
        <f>IF(C283="","",VLOOKUP(C283,'Custo Médio'!$B$5:$D$1000,3,0))</f>
        <v/>
      </c>
      <c r="F283" s="40"/>
      <c r="G283" s="40"/>
      <c r="H283" s="75"/>
      <c r="I283" s="75" t="str">
        <f t="shared" si="3"/>
        <v/>
      </c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ht="24.75" customHeight="1">
      <c r="A284" s="39"/>
      <c r="B284" s="95"/>
      <c r="C284" s="40"/>
      <c r="D284" s="72" t="str">
        <f>IF(C284="","",VLOOKUP(C284,'Custo Médio'!$B$5:$D$1000,2,0))</f>
        <v/>
      </c>
      <c r="E284" s="40" t="str">
        <f>IF(C284="","",VLOOKUP(C284,'Custo Médio'!$B$5:$D$1000,3,0))</f>
        <v/>
      </c>
      <c r="F284" s="40"/>
      <c r="G284" s="40"/>
      <c r="H284" s="75"/>
      <c r="I284" s="75" t="str">
        <f t="shared" si="3"/>
        <v/>
      </c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ht="24.75" customHeight="1">
      <c r="A285" s="39"/>
      <c r="B285" s="95"/>
      <c r="C285" s="40"/>
      <c r="D285" s="72" t="str">
        <f>IF(C285="","",VLOOKUP(C285,'Custo Médio'!$B$5:$D$1000,2,0))</f>
        <v/>
      </c>
      <c r="E285" s="40" t="str">
        <f>IF(C285="","",VLOOKUP(C285,'Custo Médio'!$B$5:$D$1000,3,0))</f>
        <v/>
      </c>
      <c r="F285" s="40"/>
      <c r="G285" s="40"/>
      <c r="H285" s="75"/>
      <c r="I285" s="75" t="str">
        <f t="shared" si="3"/>
        <v/>
      </c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ht="24.75" customHeight="1">
      <c r="A286" s="39"/>
      <c r="B286" s="95"/>
      <c r="C286" s="40"/>
      <c r="D286" s="72" t="str">
        <f>IF(C286="","",VLOOKUP(C286,'Custo Médio'!$B$5:$D$1000,2,0))</f>
        <v/>
      </c>
      <c r="E286" s="40" t="str">
        <f>IF(C286="","",VLOOKUP(C286,'Custo Médio'!$B$5:$D$1000,3,0))</f>
        <v/>
      </c>
      <c r="F286" s="40"/>
      <c r="G286" s="40"/>
      <c r="H286" s="75"/>
      <c r="I286" s="75" t="str">
        <f t="shared" si="3"/>
        <v/>
      </c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ht="24.75" customHeight="1">
      <c r="A287" s="39"/>
      <c r="B287" s="95"/>
      <c r="C287" s="40"/>
      <c r="D287" s="72" t="str">
        <f>IF(C287="","",VLOOKUP(C287,'Custo Médio'!$B$5:$D$1000,2,0))</f>
        <v/>
      </c>
      <c r="E287" s="40" t="str">
        <f>IF(C287="","",VLOOKUP(C287,'Custo Médio'!$B$5:$D$1000,3,0))</f>
        <v/>
      </c>
      <c r="F287" s="40"/>
      <c r="G287" s="40"/>
      <c r="H287" s="75"/>
      <c r="I287" s="75" t="str">
        <f t="shared" si="3"/>
        <v/>
      </c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ht="24.75" customHeight="1">
      <c r="A288" s="39"/>
      <c r="B288" s="95"/>
      <c r="C288" s="40"/>
      <c r="D288" s="72" t="str">
        <f>IF(C288="","",VLOOKUP(C288,'Custo Médio'!$B$5:$D$1000,2,0))</f>
        <v/>
      </c>
      <c r="E288" s="40" t="str">
        <f>IF(C288="","",VLOOKUP(C288,'Custo Médio'!$B$5:$D$1000,3,0))</f>
        <v/>
      </c>
      <c r="F288" s="40"/>
      <c r="G288" s="40"/>
      <c r="H288" s="75"/>
      <c r="I288" s="75" t="str">
        <f t="shared" si="3"/>
        <v/>
      </c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ht="24.75" customHeight="1">
      <c r="A289" s="39"/>
      <c r="B289" s="95"/>
      <c r="C289" s="40"/>
      <c r="D289" s="72" t="str">
        <f>IF(C289="","",VLOOKUP(C289,'Custo Médio'!$B$5:$D$1000,2,0))</f>
        <v/>
      </c>
      <c r="E289" s="40" t="str">
        <f>IF(C289="","",VLOOKUP(C289,'Custo Médio'!$B$5:$D$1000,3,0))</f>
        <v/>
      </c>
      <c r="F289" s="40"/>
      <c r="G289" s="40"/>
      <c r="H289" s="75"/>
      <c r="I289" s="75" t="str">
        <f t="shared" si="3"/>
        <v/>
      </c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ht="24.75" customHeight="1">
      <c r="A290" s="39"/>
      <c r="B290" s="95"/>
      <c r="C290" s="40"/>
      <c r="D290" s="72" t="str">
        <f>IF(C290="","",VLOOKUP(C290,'Custo Médio'!$B$5:$D$1000,2,0))</f>
        <v/>
      </c>
      <c r="E290" s="40" t="str">
        <f>IF(C290="","",VLOOKUP(C290,'Custo Médio'!$B$5:$D$1000,3,0))</f>
        <v/>
      </c>
      <c r="F290" s="40"/>
      <c r="G290" s="40"/>
      <c r="H290" s="75"/>
      <c r="I290" s="75" t="str">
        <f t="shared" si="3"/>
        <v/>
      </c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ht="24.75" customHeight="1">
      <c r="A291" s="39"/>
      <c r="B291" s="95"/>
      <c r="C291" s="40"/>
      <c r="D291" s="72" t="str">
        <f>IF(C291="","",VLOOKUP(C291,'Custo Médio'!$B$5:$D$1000,2,0))</f>
        <v/>
      </c>
      <c r="E291" s="40" t="str">
        <f>IF(C291="","",VLOOKUP(C291,'Custo Médio'!$B$5:$D$1000,3,0))</f>
        <v/>
      </c>
      <c r="F291" s="40"/>
      <c r="G291" s="40"/>
      <c r="H291" s="75"/>
      <c r="I291" s="75" t="str">
        <f t="shared" si="3"/>
        <v/>
      </c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ht="24.75" customHeight="1">
      <c r="A292" s="39"/>
      <c r="B292" s="95"/>
      <c r="C292" s="40"/>
      <c r="D292" s="72" t="str">
        <f>IF(C292="","",VLOOKUP(C292,'Custo Médio'!$B$5:$D$1000,2,0))</f>
        <v/>
      </c>
      <c r="E292" s="40" t="str">
        <f>IF(C292="","",VLOOKUP(C292,'Custo Médio'!$B$5:$D$1000,3,0))</f>
        <v/>
      </c>
      <c r="F292" s="40"/>
      <c r="G292" s="40"/>
      <c r="H292" s="75"/>
      <c r="I292" s="75" t="str">
        <f t="shared" si="3"/>
        <v/>
      </c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ht="24.75" customHeight="1">
      <c r="A293" s="39"/>
      <c r="B293" s="95"/>
      <c r="C293" s="40"/>
      <c r="D293" s="72" t="str">
        <f>IF(C293="","",VLOOKUP(C293,'Custo Médio'!$B$5:$D$1000,2,0))</f>
        <v/>
      </c>
      <c r="E293" s="40" t="str">
        <f>IF(C293="","",VLOOKUP(C293,'Custo Médio'!$B$5:$D$1000,3,0))</f>
        <v/>
      </c>
      <c r="F293" s="40"/>
      <c r="G293" s="40"/>
      <c r="H293" s="75"/>
      <c r="I293" s="75" t="str">
        <f t="shared" si="3"/>
        <v/>
      </c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ht="24.75" customHeight="1">
      <c r="A294" s="39"/>
      <c r="B294" s="95"/>
      <c r="C294" s="40"/>
      <c r="D294" s="72" t="str">
        <f>IF(C294="","",VLOOKUP(C294,'Custo Médio'!$B$5:$D$1000,2,0))</f>
        <v/>
      </c>
      <c r="E294" s="40" t="str">
        <f>IF(C294="","",VLOOKUP(C294,'Custo Médio'!$B$5:$D$1000,3,0))</f>
        <v/>
      </c>
      <c r="F294" s="40"/>
      <c r="G294" s="40"/>
      <c r="H294" s="75"/>
      <c r="I294" s="75" t="str">
        <f t="shared" si="3"/>
        <v/>
      </c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ht="24.75" customHeight="1">
      <c r="A295" s="39"/>
      <c r="B295" s="95"/>
      <c r="C295" s="40"/>
      <c r="D295" s="72" t="str">
        <f>IF(C295="","",VLOOKUP(C295,'Custo Médio'!$B$5:$D$1000,2,0))</f>
        <v/>
      </c>
      <c r="E295" s="40" t="str">
        <f>IF(C295="","",VLOOKUP(C295,'Custo Médio'!$B$5:$D$1000,3,0))</f>
        <v/>
      </c>
      <c r="F295" s="40"/>
      <c r="G295" s="40"/>
      <c r="H295" s="75"/>
      <c r="I295" s="75" t="str">
        <f t="shared" si="3"/>
        <v/>
      </c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ht="24.75" customHeight="1">
      <c r="A296" s="39"/>
      <c r="B296" s="95"/>
      <c r="C296" s="40"/>
      <c r="D296" s="72" t="str">
        <f>IF(C296="","",VLOOKUP(C296,'Custo Médio'!$B$5:$D$1000,2,0))</f>
        <v/>
      </c>
      <c r="E296" s="40" t="str">
        <f>IF(C296="","",VLOOKUP(C296,'Custo Médio'!$B$5:$D$1000,3,0))</f>
        <v/>
      </c>
      <c r="F296" s="40"/>
      <c r="G296" s="40"/>
      <c r="H296" s="75"/>
      <c r="I296" s="75" t="str">
        <f t="shared" si="3"/>
        <v/>
      </c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ht="24.75" customHeight="1">
      <c r="A297" s="39"/>
      <c r="B297" s="95"/>
      <c r="C297" s="40"/>
      <c r="D297" s="72" t="str">
        <f>IF(C297="","",VLOOKUP(C297,'Custo Médio'!$B$5:$D$1000,2,0))</f>
        <v/>
      </c>
      <c r="E297" s="40" t="str">
        <f>IF(C297="","",VLOOKUP(C297,'Custo Médio'!$B$5:$D$1000,3,0))</f>
        <v/>
      </c>
      <c r="F297" s="40"/>
      <c r="G297" s="40"/>
      <c r="H297" s="75"/>
      <c r="I297" s="75" t="str">
        <f t="shared" si="3"/>
        <v/>
      </c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ht="24.75" customHeight="1">
      <c r="A298" s="39"/>
      <c r="B298" s="95"/>
      <c r="C298" s="40"/>
      <c r="D298" s="72" t="str">
        <f>IF(C298="","",VLOOKUP(C298,'Custo Médio'!$B$5:$D$1000,2,0))</f>
        <v/>
      </c>
      <c r="E298" s="40" t="str">
        <f>IF(C298="","",VLOOKUP(C298,'Custo Médio'!$B$5:$D$1000,3,0))</f>
        <v/>
      </c>
      <c r="F298" s="40"/>
      <c r="G298" s="40"/>
      <c r="H298" s="75"/>
      <c r="I298" s="75" t="str">
        <f t="shared" si="3"/>
        <v/>
      </c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ht="24.75" customHeight="1">
      <c r="A299" s="39"/>
      <c r="B299" s="95"/>
      <c r="C299" s="40"/>
      <c r="D299" s="72" t="str">
        <f>IF(C299="","",VLOOKUP(C299,'Custo Médio'!$B$5:$D$1000,2,0))</f>
        <v/>
      </c>
      <c r="E299" s="40" t="str">
        <f>IF(C299="","",VLOOKUP(C299,'Custo Médio'!$B$5:$D$1000,3,0))</f>
        <v/>
      </c>
      <c r="F299" s="40"/>
      <c r="G299" s="40"/>
      <c r="H299" s="75"/>
      <c r="I299" s="75" t="str">
        <f t="shared" si="3"/>
        <v/>
      </c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ht="24.75" customHeight="1">
      <c r="A300" s="39"/>
      <c r="B300" s="95"/>
      <c r="C300" s="40"/>
      <c r="D300" s="72" t="str">
        <f>IF(C300="","",VLOOKUP(C300,'Custo Médio'!$B$5:$D$1000,2,0))</f>
        <v/>
      </c>
      <c r="E300" s="40" t="str">
        <f>IF(C300="","",VLOOKUP(C300,'Custo Médio'!$B$5:$D$1000,3,0))</f>
        <v/>
      </c>
      <c r="F300" s="40"/>
      <c r="G300" s="40"/>
      <c r="H300" s="75"/>
      <c r="I300" s="75" t="str">
        <f t="shared" si="3"/>
        <v/>
      </c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ht="24.75" customHeight="1">
      <c r="A301" s="39"/>
      <c r="B301" s="95"/>
      <c r="C301" s="40"/>
      <c r="D301" s="72" t="str">
        <f>IF(C301="","",VLOOKUP(C301,'Custo Médio'!$B$5:$D$1000,2,0))</f>
        <v/>
      </c>
      <c r="E301" s="40" t="str">
        <f>IF(C301="","",VLOOKUP(C301,'Custo Médio'!$B$5:$D$1000,3,0))</f>
        <v/>
      </c>
      <c r="F301" s="40"/>
      <c r="G301" s="40"/>
      <c r="H301" s="75"/>
      <c r="I301" s="75" t="str">
        <f t="shared" si="3"/>
        <v/>
      </c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ht="24.75" customHeight="1">
      <c r="A302" s="39"/>
      <c r="B302" s="95"/>
      <c r="C302" s="40"/>
      <c r="D302" s="72" t="str">
        <f>IF(C302="","",VLOOKUP(C302,'Custo Médio'!$B$5:$D$1000,2,0))</f>
        <v/>
      </c>
      <c r="E302" s="40" t="str">
        <f>IF(C302="","",VLOOKUP(C302,'Custo Médio'!$B$5:$D$1000,3,0))</f>
        <v/>
      </c>
      <c r="F302" s="40"/>
      <c r="G302" s="40"/>
      <c r="H302" s="75"/>
      <c r="I302" s="75" t="str">
        <f t="shared" si="3"/>
        <v/>
      </c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ht="24.75" customHeight="1">
      <c r="A303" s="39"/>
      <c r="B303" s="95"/>
      <c r="C303" s="40"/>
      <c r="D303" s="72" t="str">
        <f>IF(C303="","",VLOOKUP(C303,'Custo Médio'!$B$5:$D$1000,2,0))</f>
        <v/>
      </c>
      <c r="E303" s="40" t="str">
        <f>IF(C303="","",VLOOKUP(C303,'Custo Médio'!$B$5:$D$1000,3,0))</f>
        <v/>
      </c>
      <c r="F303" s="40"/>
      <c r="G303" s="40"/>
      <c r="H303" s="75"/>
      <c r="I303" s="75" t="str">
        <f t="shared" si="3"/>
        <v/>
      </c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ht="24.75" customHeight="1">
      <c r="A304" s="39"/>
      <c r="B304" s="95"/>
      <c r="C304" s="40"/>
      <c r="D304" s="72" t="str">
        <f>IF(C304="","",VLOOKUP(C304,'Custo Médio'!$B$5:$D$1000,2,0))</f>
        <v/>
      </c>
      <c r="E304" s="40" t="str">
        <f>IF(C304="","",VLOOKUP(C304,'Custo Médio'!$B$5:$D$1000,3,0))</f>
        <v/>
      </c>
      <c r="F304" s="40"/>
      <c r="G304" s="40"/>
      <c r="H304" s="75"/>
      <c r="I304" s="75" t="str">
        <f t="shared" si="3"/>
        <v/>
      </c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ht="24.75" customHeight="1">
      <c r="A305" s="39"/>
      <c r="B305" s="95"/>
      <c r="C305" s="40"/>
      <c r="D305" s="72" t="str">
        <f>IF(C305="","",VLOOKUP(C305,'Custo Médio'!$B$5:$D$1000,2,0))</f>
        <v/>
      </c>
      <c r="E305" s="40" t="str">
        <f>IF(C305="","",VLOOKUP(C305,'Custo Médio'!$B$5:$D$1000,3,0))</f>
        <v/>
      </c>
      <c r="F305" s="40"/>
      <c r="G305" s="40"/>
      <c r="H305" s="75"/>
      <c r="I305" s="75" t="str">
        <f t="shared" si="3"/>
        <v/>
      </c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ht="24.75" customHeight="1">
      <c r="A306" s="39"/>
      <c r="B306" s="95"/>
      <c r="C306" s="40"/>
      <c r="D306" s="72" t="str">
        <f>IF(C306="","",VLOOKUP(C306,'Custo Médio'!$B$5:$D$1000,2,0))</f>
        <v/>
      </c>
      <c r="E306" s="40" t="str">
        <f>IF(C306="","",VLOOKUP(C306,'Custo Médio'!$B$5:$D$1000,3,0))</f>
        <v/>
      </c>
      <c r="F306" s="40"/>
      <c r="G306" s="40"/>
      <c r="H306" s="75"/>
      <c r="I306" s="75" t="str">
        <f t="shared" si="3"/>
        <v/>
      </c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ht="24.75" customHeight="1">
      <c r="A307" s="39"/>
      <c r="B307" s="95"/>
      <c r="C307" s="40"/>
      <c r="D307" s="72" t="str">
        <f>IF(C307="","",VLOOKUP(C307,'Custo Médio'!$B$5:$D$1000,2,0))</f>
        <v/>
      </c>
      <c r="E307" s="40" t="str">
        <f>IF(C307="","",VLOOKUP(C307,'Custo Médio'!$B$5:$D$1000,3,0))</f>
        <v/>
      </c>
      <c r="F307" s="40"/>
      <c r="G307" s="40"/>
      <c r="H307" s="75"/>
      <c r="I307" s="75" t="str">
        <f t="shared" si="3"/>
        <v/>
      </c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ht="24.75" customHeight="1">
      <c r="A308" s="39"/>
      <c r="B308" s="95"/>
      <c r="C308" s="40"/>
      <c r="D308" s="72" t="str">
        <f>IF(C308="","",VLOOKUP(C308,'Custo Médio'!$B$5:$D$1000,2,0))</f>
        <v/>
      </c>
      <c r="E308" s="40" t="str">
        <f>IF(C308="","",VLOOKUP(C308,'Custo Médio'!$B$5:$D$1000,3,0))</f>
        <v/>
      </c>
      <c r="F308" s="40"/>
      <c r="G308" s="40"/>
      <c r="H308" s="75"/>
      <c r="I308" s="75" t="str">
        <f t="shared" si="3"/>
        <v/>
      </c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ht="24.75" customHeight="1">
      <c r="A309" s="39"/>
      <c r="B309" s="95"/>
      <c r="C309" s="40"/>
      <c r="D309" s="72" t="str">
        <f>IF(C309="","",VLOOKUP(C309,'Custo Médio'!$B$5:$D$1000,2,0))</f>
        <v/>
      </c>
      <c r="E309" s="40" t="str">
        <f>IF(C309="","",VLOOKUP(C309,'Custo Médio'!$B$5:$D$1000,3,0))</f>
        <v/>
      </c>
      <c r="F309" s="40"/>
      <c r="G309" s="40"/>
      <c r="H309" s="75"/>
      <c r="I309" s="75" t="str">
        <f t="shared" si="3"/>
        <v/>
      </c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ht="24.75" customHeight="1">
      <c r="A310" s="39"/>
      <c r="B310" s="95"/>
      <c r="C310" s="40"/>
      <c r="D310" s="72" t="str">
        <f>IF(C310="","",VLOOKUP(C310,'Custo Médio'!$B$5:$D$1000,2,0))</f>
        <v/>
      </c>
      <c r="E310" s="40" t="str">
        <f>IF(C310="","",VLOOKUP(C310,'Custo Médio'!$B$5:$D$1000,3,0))</f>
        <v/>
      </c>
      <c r="F310" s="40"/>
      <c r="G310" s="40"/>
      <c r="H310" s="75"/>
      <c r="I310" s="75" t="str">
        <f t="shared" si="3"/>
        <v/>
      </c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ht="24.75" customHeight="1">
      <c r="A311" s="39"/>
      <c r="B311" s="95"/>
      <c r="C311" s="40"/>
      <c r="D311" s="72" t="str">
        <f>IF(C311="","",VLOOKUP(C311,'Custo Médio'!$B$5:$D$1000,2,0))</f>
        <v/>
      </c>
      <c r="E311" s="40" t="str">
        <f>IF(C311="","",VLOOKUP(C311,'Custo Médio'!$B$5:$D$1000,3,0))</f>
        <v/>
      </c>
      <c r="F311" s="40"/>
      <c r="G311" s="40"/>
      <c r="H311" s="75"/>
      <c r="I311" s="75" t="str">
        <f t="shared" si="3"/>
        <v/>
      </c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ht="24.75" customHeight="1">
      <c r="A312" s="39"/>
      <c r="B312" s="95"/>
      <c r="C312" s="40"/>
      <c r="D312" s="72" t="str">
        <f>IF(C312="","",VLOOKUP(C312,'Custo Médio'!$B$5:$D$1000,2,0))</f>
        <v/>
      </c>
      <c r="E312" s="40" t="str">
        <f>IF(C312="","",VLOOKUP(C312,'Custo Médio'!$B$5:$D$1000,3,0))</f>
        <v/>
      </c>
      <c r="F312" s="40"/>
      <c r="G312" s="40"/>
      <c r="H312" s="75"/>
      <c r="I312" s="75" t="str">
        <f t="shared" si="3"/>
        <v/>
      </c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ht="24.75" customHeight="1">
      <c r="A313" s="39"/>
      <c r="B313" s="95"/>
      <c r="C313" s="40"/>
      <c r="D313" s="72" t="str">
        <f>IF(C313="","",VLOOKUP(C313,'Custo Médio'!$B$5:$D$1000,2,0))</f>
        <v/>
      </c>
      <c r="E313" s="40" t="str">
        <f>IF(C313="","",VLOOKUP(C313,'Custo Médio'!$B$5:$D$1000,3,0))</f>
        <v/>
      </c>
      <c r="F313" s="40"/>
      <c r="G313" s="40"/>
      <c r="H313" s="75"/>
      <c r="I313" s="75" t="str">
        <f t="shared" si="3"/>
        <v/>
      </c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ht="24.75" customHeight="1">
      <c r="A314" s="39"/>
      <c r="B314" s="95"/>
      <c r="C314" s="40"/>
      <c r="D314" s="72" t="str">
        <f>IF(C314="","",VLOOKUP(C314,'Custo Médio'!$B$5:$D$1000,2,0))</f>
        <v/>
      </c>
      <c r="E314" s="40" t="str">
        <f>IF(C314="","",VLOOKUP(C314,'Custo Médio'!$B$5:$D$1000,3,0))</f>
        <v/>
      </c>
      <c r="F314" s="40"/>
      <c r="G314" s="40"/>
      <c r="H314" s="75"/>
      <c r="I314" s="75" t="str">
        <f t="shared" si="3"/>
        <v/>
      </c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ht="24.75" customHeight="1">
      <c r="A315" s="39"/>
      <c r="B315" s="95"/>
      <c r="C315" s="40"/>
      <c r="D315" s="72" t="str">
        <f>IF(C315="","",VLOOKUP(C315,'Custo Médio'!$B$5:$D$1000,2,0))</f>
        <v/>
      </c>
      <c r="E315" s="40" t="str">
        <f>IF(C315="","",VLOOKUP(C315,'Custo Médio'!$B$5:$D$1000,3,0))</f>
        <v/>
      </c>
      <c r="F315" s="40"/>
      <c r="G315" s="40"/>
      <c r="H315" s="75"/>
      <c r="I315" s="75" t="str">
        <f t="shared" si="3"/>
        <v/>
      </c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ht="24.75" customHeight="1">
      <c r="A316" s="39"/>
      <c r="B316" s="95"/>
      <c r="C316" s="40"/>
      <c r="D316" s="72" t="str">
        <f>IF(C316="","",VLOOKUP(C316,'Custo Médio'!$B$5:$D$1000,2,0))</f>
        <v/>
      </c>
      <c r="E316" s="40" t="str">
        <f>IF(C316="","",VLOOKUP(C316,'Custo Médio'!$B$5:$D$1000,3,0))</f>
        <v/>
      </c>
      <c r="F316" s="40"/>
      <c r="G316" s="40"/>
      <c r="H316" s="75"/>
      <c r="I316" s="75" t="str">
        <f t="shared" si="3"/>
        <v/>
      </c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ht="24.75" customHeight="1">
      <c r="A317" s="39"/>
      <c r="B317" s="95"/>
      <c r="C317" s="40"/>
      <c r="D317" s="72" t="str">
        <f>IF(C317="","",VLOOKUP(C317,'Custo Médio'!$B$5:$D$1000,2,0))</f>
        <v/>
      </c>
      <c r="E317" s="40" t="str">
        <f>IF(C317="","",VLOOKUP(C317,'Custo Médio'!$B$5:$D$1000,3,0))</f>
        <v/>
      </c>
      <c r="F317" s="40"/>
      <c r="G317" s="40"/>
      <c r="H317" s="75"/>
      <c r="I317" s="75" t="str">
        <f t="shared" si="3"/>
        <v/>
      </c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ht="24.75" customHeight="1">
      <c r="A318" s="39"/>
      <c r="B318" s="95"/>
      <c r="C318" s="40"/>
      <c r="D318" s="72" t="str">
        <f>IF(C318="","",VLOOKUP(C318,'Custo Médio'!$B$5:$D$1000,2,0))</f>
        <v/>
      </c>
      <c r="E318" s="40" t="str">
        <f>IF(C318="","",VLOOKUP(C318,'Custo Médio'!$B$5:$D$1000,3,0))</f>
        <v/>
      </c>
      <c r="F318" s="40"/>
      <c r="G318" s="40"/>
      <c r="H318" s="75"/>
      <c r="I318" s="75" t="str">
        <f t="shared" si="3"/>
        <v/>
      </c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ht="24.75" customHeight="1">
      <c r="A319" s="39"/>
      <c r="B319" s="95"/>
      <c r="C319" s="40"/>
      <c r="D319" s="72" t="str">
        <f>IF(C319="","",VLOOKUP(C319,'Custo Médio'!$B$5:$D$1000,2,0))</f>
        <v/>
      </c>
      <c r="E319" s="40" t="str">
        <f>IF(C319="","",VLOOKUP(C319,'Custo Médio'!$B$5:$D$1000,3,0))</f>
        <v/>
      </c>
      <c r="F319" s="40"/>
      <c r="G319" s="40"/>
      <c r="H319" s="75"/>
      <c r="I319" s="75" t="str">
        <f t="shared" si="3"/>
        <v/>
      </c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ht="24.75" customHeight="1">
      <c r="A320" s="39"/>
      <c r="B320" s="95"/>
      <c r="C320" s="40"/>
      <c r="D320" s="72" t="str">
        <f>IF(C320="","",VLOOKUP(C320,'Custo Médio'!$B$5:$D$1000,2,0))</f>
        <v/>
      </c>
      <c r="E320" s="40" t="str">
        <f>IF(C320="","",VLOOKUP(C320,'Custo Médio'!$B$5:$D$1000,3,0))</f>
        <v/>
      </c>
      <c r="F320" s="40"/>
      <c r="G320" s="40"/>
      <c r="H320" s="75"/>
      <c r="I320" s="75" t="str">
        <f t="shared" si="3"/>
        <v/>
      </c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ht="24.75" customHeight="1">
      <c r="A321" s="39"/>
      <c r="B321" s="95"/>
      <c r="C321" s="40"/>
      <c r="D321" s="72" t="str">
        <f>IF(C321="","",VLOOKUP(C321,'Custo Médio'!$B$5:$D$1000,2,0))</f>
        <v/>
      </c>
      <c r="E321" s="40" t="str">
        <f>IF(C321="","",VLOOKUP(C321,'Custo Médio'!$B$5:$D$1000,3,0))</f>
        <v/>
      </c>
      <c r="F321" s="40"/>
      <c r="G321" s="40"/>
      <c r="H321" s="75"/>
      <c r="I321" s="75" t="str">
        <f t="shared" si="3"/>
        <v/>
      </c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ht="24.75" customHeight="1">
      <c r="A322" s="39"/>
      <c r="B322" s="95"/>
      <c r="C322" s="40"/>
      <c r="D322" s="72" t="str">
        <f>IF(C322="","",VLOOKUP(C322,'Custo Médio'!$B$5:$D$1000,2,0))</f>
        <v/>
      </c>
      <c r="E322" s="40" t="str">
        <f>IF(C322="","",VLOOKUP(C322,'Custo Médio'!$B$5:$D$1000,3,0))</f>
        <v/>
      </c>
      <c r="F322" s="40"/>
      <c r="G322" s="40"/>
      <c r="H322" s="75"/>
      <c r="I322" s="75" t="str">
        <f t="shared" si="3"/>
        <v/>
      </c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ht="24.75" customHeight="1">
      <c r="A323" s="39"/>
      <c r="B323" s="95"/>
      <c r="C323" s="40"/>
      <c r="D323" s="72" t="str">
        <f>IF(C323="","",VLOOKUP(C323,'Custo Médio'!$B$5:$D$1000,2,0))</f>
        <v/>
      </c>
      <c r="E323" s="40" t="str">
        <f>IF(C323="","",VLOOKUP(C323,'Custo Médio'!$B$5:$D$1000,3,0))</f>
        <v/>
      </c>
      <c r="F323" s="40"/>
      <c r="G323" s="40"/>
      <c r="H323" s="75"/>
      <c r="I323" s="75" t="str">
        <f t="shared" si="3"/>
        <v/>
      </c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ht="24.75" customHeight="1">
      <c r="A324" s="39"/>
      <c r="B324" s="95"/>
      <c r="C324" s="40"/>
      <c r="D324" s="72" t="str">
        <f>IF(C324="","",VLOOKUP(C324,'Custo Médio'!$B$5:$D$1000,2,0))</f>
        <v/>
      </c>
      <c r="E324" s="40" t="str">
        <f>IF(C324="","",VLOOKUP(C324,'Custo Médio'!$B$5:$D$1000,3,0))</f>
        <v/>
      </c>
      <c r="F324" s="40"/>
      <c r="G324" s="40"/>
      <c r="H324" s="75"/>
      <c r="I324" s="75" t="str">
        <f t="shared" si="3"/>
        <v/>
      </c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ht="24.75" customHeight="1">
      <c r="A325" s="39"/>
      <c r="B325" s="95"/>
      <c r="C325" s="40"/>
      <c r="D325" s="72" t="str">
        <f>IF(C325="","",VLOOKUP(C325,'Custo Médio'!$B$5:$D$1000,2,0))</f>
        <v/>
      </c>
      <c r="E325" s="40" t="str">
        <f>IF(C325="","",VLOOKUP(C325,'Custo Médio'!$B$5:$D$1000,3,0))</f>
        <v/>
      </c>
      <c r="F325" s="40"/>
      <c r="G325" s="40"/>
      <c r="H325" s="75"/>
      <c r="I325" s="75" t="str">
        <f t="shared" si="3"/>
        <v/>
      </c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ht="24.75" customHeight="1">
      <c r="A326" s="39"/>
      <c r="B326" s="95"/>
      <c r="C326" s="40"/>
      <c r="D326" s="72" t="str">
        <f>IF(C326="","",VLOOKUP(C326,'Custo Médio'!$B$5:$D$1000,2,0))</f>
        <v/>
      </c>
      <c r="E326" s="40" t="str">
        <f>IF(C326="","",VLOOKUP(C326,'Custo Médio'!$B$5:$D$1000,3,0))</f>
        <v/>
      </c>
      <c r="F326" s="40"/>
      <c r="G326" s="40"/>
      <c r="H326" s="75"/>
      <c r="I326" s="75" t="str">
        <f t="shared" si="3"/>
        <v/>
      </c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ht="24.75" customHeight="1">
      <c r="A327" s="39"/>
      <c r="B327" s="95"/>
      <c r="C327" s="40"/>
      <c r="D327" s="72" t="str">
        <f>IF(C327="","",VLOOKUP(C327,'Custo Médio'!$B$5:$D$1000,2,0))</f>
        <v/>
      </c>
      <c r="E327" s="40" t="str">
        <f>IF(C327="","",VLOOKUP(C327,'Custo Médio'!$B$5:$D$1000,3,0))</f>
        <v/>
      </c>
      <c r="F327" s="40"/>
      <c r="G327" s="40"/>
      <c r="H327" s="75"/>
      <c r="I327" s="75" t="str">
        <f t="shared" si="3"/>
        <v/>
      </c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ht="24.75" customHeight="1">
      <c r="A328" s="39"/>
      <c r="B328" s="95"/>
      <c r="C328" s="40"/>
      <c r="D328" s="72" t="str">
        <f>IF(C328="","",VLOOKUP(C328,'Custo Médio'!$B$5:$D$1000,2,0))</f>
        <v/>
      </c>
      <c r="E328" s="40" t="str">
        <f>IF(C328="","",VLOOKUP(C328,'Custo Médio'!$B$5:$D$1000,3,0))</f>
        <v/>
      </c>
      <c r="F328" s="40"/>
      <c r="G328" s="40"/>
      <c r="H328" s="75"/>
      <c r="I328" s="75" t="str">
        <f t="shared" si="3"/>
        <v/>
      </c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ht="24.75" customHeight="1">
      <c r="A329" s="39"/>
      <c r="B329" s="95"/>
      <c r="C329" s="40"/>
      <c r="D329" s="72" t="str">
        <f>IF(C329="","",VLOOKUP(C329,'Custo Médio'!$B$5:$D$1000,2,0))</f>
        <v/>
      </c>
      <c r="E329" s="40" t="str">
        <f>IF(C329="","",VLOOKUP(C329,'Custo Médio'!$B$5:$D$1000,3,0))</f>
        <v/>
      </c>
      <c r="F329" s="40"/>
      <c r="G329" s="40"/>
      <c r="H329" s="75"/>
      <c r="I329" s="75" t="str">
        <f t="shared" si="3"/>
        <v/>
      </c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ht="24.75" customHeight="1">
      <c r="A330" s="39"/>
      <c r="B330" s="95"/>
      <c r="C330" s="40"/>
      <c r="D330" s="72" t="str">
        <f>IF(C330="","",VLOOKUP(C330,'Custo Médio'!$B$5:$D$1000,2,0))</f>
        <v/>
      </c>
      <c r="E330" s="40" t="str">
        <f>IF(C330="","",VLOOKUP(C330,'Custo Médio'!$B$5:$D$1000,3,0))</f>
        <v/>
      </c>
      <c r="F330" s="40"/>
      <c r="G330" s="40"/>
      <c r="H330" s="75"/>
      <c r="I330" s="75" t="str">
        <f t="shared" si="3"/>
        <v/>
      </c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ht="24.75" customHeight="1">
      <c r="A331" s="39"/>
      <c r="B331" s="95"/>
      <c r="C331" s="40"/>
      <c r="D331" s="72" t="str">
        <f>IF(C331="","",VLOOKUP(C331,'Custo Médio'!$B$5:$D$1000,2,0))</f>
        <v/>
      </c>
      <c r="E331" s="40" t="str">
        <f>IF(C331="","",VLOOKUP(C331,'Custo Médio'!$B$5:$D$1000,3,0))</f>
        <v/>
      </c>
      <c r="F331" s="40"/>
      <c r="G331" s="40"/>
      <c r="H331" s="75"/>
      <c r="I331" s="75" t="str">
        <f t="shared" si="3"/>
        <v/>
      </c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ht="24.75" customHeight="1">
      <c r="A332" s="39"/>
      <c r="B332" s="95"/>
      <c r="C332" s="40"/>
      <c r="D332" s="72" t="str">
        <f>IF(C332="","",VLOOKUP(C332,'Custo Médio'!$B$5:$D$1000,2,0))</f>
        <v/>
      </c>
      <c r="E332" s="40" t="str">
        <f>IF(C332="","",VLOOKUP(C332,'Custo Médio'!$B$5:$D$1000,3,0))</f>
        <v/>
      </c>
      <c r="F332" s="40"/>
      <c r="G332" s="40"/>
      <c r="H332" s="75"/>
      <c r="I332" s="75" t="str">
        <f t="shared" si="3"/>
        <v/>
      </c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ht="24.75" customHeight="1">
      <c r="A333" s="39"/>
      <c r="B333" s="95"/>
      <c r="C333" s="40"/>
      <c r="D333" s="72" t="str">
        <f>IF(C333="","",VLOOKUP(C333,'Custo Médio'!$B$5:$D$1000,2,0))</f>
        <v/>
      </c>
      <c r="E333" s="40" t="str">
        <f>IF(C333="","",VLOOKUP(C333,'Custo Médio'!$B$5:$D$1000,3,0))</f>
        <v/>
      </c>
      <c r="F333" s="40"/>
      <c r="G333" s="40"/>
      <c r="H333" s="75"/>
      <c r="I333" s="75" t="str">
        <f t="shared" si="3"/>
        <v/>
      </c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ht="24.75" customHeight="1">
      <c r="A334" s="39"/>
      <c r="B334" s="95"/>
      <c r="C334" s="40"/>
      <c r="D334" s="72" t="str">
        <f>IF(C334="","",VLOOKUP(C334,'Custo Médio'!$B$5:$D$1000,2,0))</f>
        <v/>
      </c>
      <c r="E334" s="40" t="str">
        <f>IF(C334="","",VLOOKUP(C334,'Custo Médio'!$B$5:$D$1000,3,0))</f>
        <v/>
      </c>
      <c r="F334" s="40"/>
      <c r="G334" s="40"/>
      <c r="H334" s="75"/>
      <c r="I334" s="75" t="str">
        <f t="shared" si="3"/>
        <v/>
      </c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ht="24.75" customHeight="1">
      <c r="A335" s="39"/>
      <c r="B335" s="95"/>
      <c r="C335" s="40"/>
      <c r="D335" s="72" t="str">
        <f>IF(C335="","",VLOOKUP(C335,'Custo Médio'!$B$5:$D$1000,2,0))</f>
        <v/>
      </c>
      <c r="E335" s="40" t="str">
        <f>IF(C335="","",VLOOKUP(C335,'Custo Médio'!$B$5:$D$1000,3,0))</f>
        <v/>
      </c>
      <c r="F335" s="40"/>
      <c r="G335" s="40"/>
      <c r="H335" s="75"/>
      <c r="I335" s="75" t="str">
        <f t="shared" si="3"/>
        <v/>
      </c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ht="24.75" customHeight="1">
      <c r="A336" s="39"/>
      <c r="B336" s="95"/>
      <c r="C336" s="40"/>
      <c r="D336" s="72" t="str">
        <f>IF(C336="","",VLOOKUP(C336,'Custo Médio'!$B$5:$D$1000,2,0))</f>
        <v/>
      </c>
      <c r="E336" s="40" t="str">
        <f>IF(C336="","",VLOOKUP(C336,'Custo Médio'!$B$5:$D$1000,3,0))</f>
        <v/>
      </c>
      <c r="F336" s="40"/>
      <c r="G336" s="40"/>
      <c r="H336" s="75"/>
      <c r="I336" s="75" t="str">
        <f t="shared" si="3"/>
        <v/>
      </c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ht="24.75" customHeight="1">
      <c r="A337" s="39"/>
      <c r="B337" s="95"/>
      <c r="C337" s="40"/>
      <c r="D337" s="72" t="str">
        <f>IF(C337="","",VLOOKUP(C337,'Custo Médio'!$B$5:$D$1000,2,0))</f>
        <v/>
      </c>
      <c r="E337" s="40" t="str">
        <f>IF(C337="","",VLOOKUP(C337,'Custo Médio'!$B$5:$D$1000,3,0))</f>
        <v/>
      </c>
      <c r="F337" s="40"/>
      <c r="G337" s="40"/>
      <c r="H337" s="75"/>
      <c r="I337" s="75" t="str">
        <f t="shared" si="3"/>
        <v/>
      </c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ht="24.75" customHeight="1">
      <c r="A338" s="39"/>
      <c r="B338" s="95"/>
      <c r="C338" s="40"/>
      <c r="D338" s="72" t="str">
        <f>IF(C338="","",VLOOKUP(C338,'Custo Médio'!$B$5:$D$1000,2,0))</f>
        <v/>
      </c>
      <c r="E338" s="40" t="str">
        <f>IF(C338="","",VLOOKUP(C338,'Custo Médio'!$B$5:$D$1000,3,0))</f>
        <v/>
      </c>
      <c r="F338" s="40"/>
      <c r="G338" s="40"/>
      <c r="H338" s="75"/>
      <c r="I338" s="75" t="str">
        <f t="shared" si="3"/>
        <v/>
      </c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ht="24.75" customHeight="1">
      <c r="A339" s="39"/>
      <c r="B339" s="95"/>
      <c r="C339" s="40"/>
      <c r="D339" s="72" t="str">
        <f>IF(C339="","",VLOOKUP(C339,'Custo Médio'!$B$5:$D$1000,2,0))</f>
        <v/>
      </c>
      <c r="E339" s="40" t="str">
        <f>IF(C339="","",VLOOKUP(C339,'Custo Médio'!$B$5:$D$1000,3,0))</f>
        <v/>
      </c>
      <c r="F339" s="40"/>
      <c r="G339" s="40"/>
      <c r="H339" s="75"/>
      <c r="I339" s="75" t="str">
        <f t="shared" si="3"/>
        <v/>
      </c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ht="24.75" customHeight="1">
      <c r="A340" s="39"/>
      <c r="B340" s="95"/>
      <c r="C340" s="40"/>
      <c r="D340" s="72" t="str">
        <f>IF(C340="","",VLOOKUP(C340,'Custo Médio'!$B$5:$D$1000,2,0))</f>
        <v/>
      </c>
      <c r="E340" s="40" t="str">
        <f>IF(C340="","",VLOOKUP(C340,'Custo Médio'!$B$5:$D$1000,3,0))</f>
        <v/>
      </c>
      <c r="F340" s="40"/>
      <c r="G340" s="40"/>
      <c r="H340" s="75"/>
      <c r="I340" s="75" t="str">
        <f t="shared" si="3"/>
        <v/>
      </c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ht="24.75" customHeight="1">
      <c r="A341" s="39"/>
      <c r="B341" s="95"/>
      <c r="C341" s="40"/>
      <c r="D341" s="72" t="str">
        <f>IF(C341="","",VLOOKUP(C341,'Custo Médio'!$B$5:$D$1000,2,0))</f>
        <v/>
      </c>
      <c r="E341" s="40" t="str">
        <f>IF(C341="","",VLOOKUP(C341,'Custo Médio'!$B$5:$D$1000,3,0))</f>
        <v/>
      </c>
      <c r="F341" s="40"/>
      <c r="G341" s="40"/>
      <c r="H341" s="75"/>
      <c r="I341" s="75" t="str">
        <f t="shared" si="3"/>
        <v/>
      </c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ht="24.75" customHeight="1">
      <c r="A342" s="39"/>
      <c r="B342" s="95"/>
      <c r="C342" s="40"/>
      <c r="D342" s="72" t="str">
        <f>IF(C342="","",VLOOKUP(C342,'Custo Médio'!$B$5:$D$1000,2,0))</f>
        <v/>
      </c>
      <c r="E342" s="40" t="str">
        <f>IF(C342="","",VLOOKUP(C342,'Custo Médio'!$B$5:$D$1000,3,0))</f>
        <v/>
      </c>
      <c r="F342" s="40"/>
      <c r="G342" s="40"/>
      <c r="H342" s="75"/>
      <c r="I342" s="75" t="str">
        <f t="shared" si="3"/>
        <v/>
      </c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ht="24.75" customHeight="1">
      <c r="A343" s="39"/>
      <c r="B343" s="95"/>
      <c r="C343" s="40"/>
      <c r="D343" s="72" t="str">
        <f>IF(C343="","",VLOOKUP(C343,'Custo Médio'!$B$5:$D$1000,2,0))</f>
        <v/>
      </c>
      <c r="E343" s="40" t="str">
        <f>IF(C343="","",VLOOKUP(C343,'Custo Médio'!$B$5:$D$1000,3,0))</f>
        <v/>
      </c>
      <c r="F343" s="40"/>
      <c r="G343" s="40"/>
      <c r="H343" s="75"/>
      <c r="I343" s="75" t="str">
        <f t="shared" si="3"/>
        <v/>
      </c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ht="24.75" customHeight="1">
      <c r="A344" s="39"/>
      <c r="B344" s="95"/>
      <c r="C344" s="40"/>
      <c r="D344" s="72" t="str">
        <f>IF(C344="","",VLOOKUP(C344,'Custo Médio'!$B$5:$D$1000,2,0))</f>
        <v/>
      </c>
      <c r="E344" s="40" t="str">
        <f>IF(C344="","",VLOOKUP(C344,'Custo Médio'!$B$5:$D$1000,3,0))</f>
        <v/>
      </c>
      <c r="F344" s="40"/>
      <c r="G344" s="40"/>
      <c r="H344" s="75"/>
      <c r="I344" s="75" t="str">
        <f t="shared" si="3"/>
        <v/>
      </c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ht="24.75" customHeight="1">
      <c r="A345" s="39"/>
      <c r="B345" s="95"/>
      <c r="C345" s="40"/>
      <c r="D345" s="72" t="str">
        <f>IF(C345="","",VLOOKUP(C345,'Custo Médio'!$B$5:$D$1000,2,0))</f>
        <v/>
      </c>
      <c r="E345" s="40" t="str">
        <f>IF(C345="","",VLOOKUP(C345,'Custo Médio'!$B$5:$D$1000,3,0))</f>
        <v/>
      </c>
      <c r="F345" s="40"/>
      <c r="G345" s="40"/>
      <c r="H345" s="75"/>
      <c r="I345" s="75" t="str">
        <f t="shared" si="3"/>
        <v/>
      </c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ht="24.75" customHeight="1">
      <c r="A346" s="39"/>
      <c r="B346" s="95"/>
      <c r="C346" s="40"/>
      <c r="D346" s="72" t="str">
        <f>IF(C346="","",VLOOKUP(C346,'Custo Médio'!$B$5:$D$1000,2,0))</f>
        <v/>
      </c>
      <c r="E346" s="40" t="str">
        <f>IF(C346="","",VLOOKUP(C346,'Custo Médio'!$B$5:$D$1000,3,0))</f>
        <v/>
      </c>
      <c r="F346" s="40"/>
      <c r="G346" s="40"/>
      <c r="H346" s="75"/>
      <c r="I346" s="75" t="str">
        <f t="shared" si="3"/>
        <v/>
      </c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ht="24.75" customHeight="1">
      <c r="A347" s="39"/>
      <c r="B347" s="95"/>
      <c r="C347" s="40"/>
      <c r="D347" s="72" t="str">
        <f>IF(C347="","",VLOOKUP(C347,'Custo Médio'!$B$5:$D$1000,2,0))</f>
        <v/>
      </c>
      <c r="E347" s="40" t="str">
        <f>IF(C347="","",VLOOKUP(C347,'Custo Médio'!$B$5:$D$1000,3,0))</f>
        <v/>
      </c>
      <c r="F347" s="40"/>
      <c r="G347" s="40"/>
      <c r="H347" s="75"/>
      <c r="I347" s="75" t="str">
        <f t="shared" si="3"/>
        <v/>
      </c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ht="24.75" customHeight="1">
      <c r="A348" s="39"/>
      <c r="B348" s="95"/>
      <c r="C348" s="40"/>
      <c r="D348" s="72" t="str">
        <f>IF(C348="","",VLOOKUP(C348,'Custo Médio'!$B$5:$D$1000,2,0))</f>
        <v/>
      </c>
      <c r="E348" s="40" t="str">
        <f>IF(C348="","",VLOOKUP(C348,'Custo Médio'!$B$5:$D$1000,3,0))</f>
        <v/>
      </c>
      <c r="F348" s="40"/>
      <c r="G348" s="40"/>
      <c r="H348" s="75"/>
      <c r="I348" s="75" t="str">
        <f t="shared" si="3"/>
        <v/>
      </c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ht="24.75" customHeight="1">
      <c r="A349" s="39"/>
      <c r="B349" s="95"/>
      <c r="C349" s="40"/>
      <c r="D349" s="72" t="str">
        <f>IF(C349="","",VLOOKUP(C349,'Custo Médio'!$B$5:$D$1000,2,0))</f>
        <v/>
      </c>
      <c r="E349" s="40" t="str">
        <f>IF(C349="","",VLOOKUP(C349,'Custo Médio'!$B$5:$D$1000,3,0))</f>
        <v/>
      </c>
      <c r="F349" s="40"/>
      <c r="G349" s="40"/>
      <c r="H349" s="75"/>
      <c r="I349" s="75" t="str">
        <f t="shared" si="3"/>
        <v/>
      </c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ht="24.75" customHeight="1">
      <c r="A350" s="39"/>
      <c r="B350" s="95"/>
      <c r="C350" s="40"/>
      <c r="D350" s="72" t="str">
        <f>IF(C350="","",VLOOKUP(C350,'Custo Médio'!$B$5:$D$1000,2,0))</f>
        <v/>
      </c>
      <c r="E350" s="40" t="str">
        <f>IF(C350="","",VLOOKUP(C350,'Custo Médio'!$B$5:$D$1000,3,0))</f>
        <v/>
      </c>
      <c r="F350" s="40"/>
      <c r="G350" s="40"/>
      <c r="H350" s="75"/>
      <c r="I350" s="75" t="str">
        <f t="shared" si="3"/>
        <v/>
      </c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ht="24.75" customHeight="1">
      <c r="A351" s="39"/>
      <c r="B351" s="95"/>
      <c r="C351" s="40"/>
      <c r="D351" s="72" t="str">
        <f>IF(C351="","",VLOOKUP(C351,'Custo Médio'!$B$5:$D$1000,2,0))</f>
        <v/>
      </c>
      <c r="E351" s="40" t="str">
        <f>IF(C351="","",VLOOKUP(C351,'Custo Médio'!$B$5:$D$1000,3,0))</f>
        <v/>
      </c>
      <c r="F351" s="40"/>
      <c r="G351" s="40"/>
      <c r="H351" s="75"/>
      <c r="I351" s="75" t="str">
        <f t="shared" si="3"/>
        <v/>
      </c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ht="24.75" customHeight="1">
      <c r="A352" s="39"/>
      <c r="B352" s="95"/>
      <c r="C352" s="40"/>
      <c r="D352" s="72" t="str">
        <f>IF(C352="","",VLOOKUP(C352,'Custo Médio'!$B$5:$D$1000,2,0))</f>
        <v/>
      </c>
      <c r="E352" s="40" t="str">
        <f>IF(C352="","",VLOOKUP(C352,'Custo Médio'!$B$5:$D$1000,3,0))</f>
        <v/>
      </c>
      <c r="F352" s="40"/>
      <c r="G352" s="40"/>
      <c r="H352" s="75"/>
      <c r="I352" s="75" t="str">
        <f t="shared" si="3"/>
        <v/>
      </c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ht="24.75" customHeight="1">
      <c r="A353" s="39"/>
      <c r="B353" s="95"/>
      <c r="C353" s="40"/>
      <c r="D353" s="72" t="str">
        <f>IF(C353="","",VLOOKUP(C353,'Custo Médio'!$B$5:$D$1000,2,0))</f>
        <v/>
      </c>
      <c r="E353" s="40" t="str">
        <f>IF(C353="","",VLOOKUP(C353,'Custo Médio'!$B$5:$D$1000,3,0))</f>
        <v/>
      </c>
      <c r="F353" s="40"/>
      <c r="G353" s="40"/>
      <c r="H353" s="75"/>
      <c r="I353" s="75" t="str">
        <f t="shared" si="3"/>
        <v/>
      </c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ht="24.75" customHeight="1">
      <c r="A354" s="39"/>
      <c r="B354" s="95"/>
      <c r="C354" s="40"/>
      <c r="D354" s="72" t="str">
        <f>IF(C354="","",VLOOKUP(C354,'Custo Médio'!$B$5:$D$1000,2,0))</f>
        <v/>
      </c>
      <c r="E354" s="40" t="str">
        <f>IF(C354="","",VLOOKUP(C354,'Custo Médio'!$B$5:$D$1000,3,0))</f>
        <v/>
      </c>
      <c r="F354" s="40"/>
      <c r="G354" s="40"/>
      <c r="H354" s="75"/>
      <c r="I354" s="75" t="str">
        <f t="shared" si="3"/>
        <v/>
      </c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ht="24.75" customHeight="1">
      <c r="A355" s="39"/>
      <c r="B355" s="95"/>
      <c r="C355" s="40"/>
      <c r="D355" s="72" t="str">
        <f>IF(C355="","",VLOOKUP(C355,'Custo Médio'!$B$5:$D$1000,2,0))</f>
        <v/>
      </c>
      <c r="E355" s="40" t="str">
        <f>IF(C355="","",VLOOKUP(C355,'Custo Médio'!$B$5:$D$1000,3,0))</f>
        <v/>
      </c>
      <c r="F355" s="40"/>
      <c r="G355" s="40"/>
      <c r="H355" s="75"/>
      <c r="I355" s="75" t="str">
        <f t="shared" si="3"/>
        <v/>
      </c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ht="24.75" customHeight="1">
      <c r="A356" s="39"/>
      <c r="B356" s="95"/>
      <c r="C356" s="40"/>
      <c r="D356" s="72" t="str">
        <f>IF(C356="","",VLOOKUP(C356,'Custo Médio'!$B$5:$D$1000,2,0))</f>
        <v/>
      </c>
      <c r="E356" s="40" t="str">
        <f>IF(C356="","",VLOOKUP(C356,'Custo Médio'!$B$5:$D$1000,3,0))</f>
        <v/>
      </c>
      <c r="F356" s="40"/>
      <c r="G356" s="40"/>
      <c r="H356" s="75"/>
      <c r="I356" s="75" t="str">
        <f t="shared" si="3"/>
        <v/>
      </c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ht="24.75" customHeight="1">
      <c r="A357" s="39"/>
      <c r="B357" s="95"/>
      <c r="C357" s="40"/>
      <c r="D357" s="72" t="str">
        <f>IF(C357="","",VLOOKUP(C357,'Custo Médio'!$B$5:$D$1000,2,0))</f>
        <v/>
      </c>
      <c r="E357" s="40" t="str">
        <f>IF(C357="","",VLOOKUP(C357,'Custo Médio'!$B$5:$D$1000,3,0))</f>
        <v/>
      </c>
      <c r="F357" s="40"/>
      <c r="G357" s="40"/>
      <c r="H357" s="75"/>
      <c r="I357" s="75" t="str">
        <f t="shared" si="3"/>
        <v/>
      </c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ht="24.75" customHeight="1">
      <c r="A358" s="39"/>
      <c r="B358" s="95"/>
      <c r="C358" s="40"/>
      <c r="D358" s="72" t="str">
        <f>IF(C358="","",VLOOKUP(C358,'Custo Médio'!$B$5:$D$1000,2,0))</f>
        <v/>
      </c>
      <c r="E358" s="40" t="str">
        <f>IF(C358="","",VLOOKUP(C358,'Custo Médio'!$B$5:$D$1000,3,0))</f>
        <v/>
      </c>
      <c r="F358" s="40"/>
      <c r="G358" s="40"/>
      <c r="H358" s="75"/>
      <c r="I358" s="75" t="str">
        <f t="shared" si="3"/>
        <v/>
      </c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ht="24.75" customHeight="1">
      <c r="A359" s="39"/>
      <c r="B359" s="95"/>
      <c r="C359" s="40"/>
      <c r="D359" s="72" t="str">
        <f>IF(C359="","",VLOOKUP(C359,'Custo Médio'!$B$5:$D$1000,2,0))</f>
        <v/>
      </c>
      <c r="E359" s="40" t="str">
        <f>IF(C359="","",VLOOKUP(C359,'Custo Médio'!$B$5:$D$1000,3,0))</f>
        <v/>
      </c>
      <c r="F359" s="40"/>
      <c r="G359" s="40"/>
      <c r="H359" s="75"/>
      <c r="I359" s="75" t="str">
        <f t="shared" si="3"/>
        <v/>
      </c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ht="24.75" customHeight="1">
      <c r="A360" s="39"/>
      <c r="B360" s="95"/>
      <c r="C360" s="40"/>
      <c r="D360" s="72" t="str">
        <f>IF(C360="","",VLOOKUP(C360,'Custo Médio'!$B$5:$D$1000,2,0))</f>
        <v/>
      </c>
      <c r="E360" s="40" t="str">
        <f>IF(C360="","",VLOOKUP(C360,'Custo Médio'!$B$5:$D$1000,3,0))</f>
        <v/>
      </c>
      <c r="F360" s="40"/>
      <c r="G360" s="40"/>
      <c r="H360" s="75"/>
      <c r="I360" s="75" t="str">
        <f t="shared" si="3"/>
        <v/>
      </c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ht="24.75" customHeight="1">
      <c r="A361" s="39"/>
      <c r="B361" s="95"/>
      <c r="C361" s="40"/>
      <c r="D361" s="72" t="str">
        <f>IF(C361="","",VLOOKUP(C361,'Custo Médio'!$B$5:$D$1000,2,0))</f>
        <v/>
      </c>
      <c r="E361" s="40" t="str">
        <f>IF(C361="","",VLOOKUP(C361,'Custo Médio'!$B$5:$D$1000,3,0))</f>
        <v/>
      </c>
      <c r="F361" s="40"/>
      <c r="G361" s="40"/>
      <c r="H361" s="75"/>
      <c r="I361" s="75" t="str">
        <f t="shared" si="3"/>
        <v/>
      </c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ht="24.75" customHeight="1">
      <c r="A362" s="39"/>
      <c r="B362" s="95"/>
      <c r="C362" s="40"/>
      <c r="D362" s="72" t="str">
        <f>IF(C362="","",VLOOKUP(C362,'Custo Médio'!$B$5:$D$1000,2,0))</f>
        <v/>
      </c>
      <c r="E362" s="40" t="str">
        <f>IF(C362="","",VLOOKUP(C362,'Custo Médio'!$B$5:$D$1000,3,0))</f>
        <v/>
      </c>
      <c r="F362" s="40"/>
      <c r="G362" s="40"/>
      <c r="H362" s="75"/>
      <c r="I362" s="75" t="str">
        <f t="shared" si="3"/>
        <v/>
      </c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ht="24.75" customHeight="1">
      <c r="A363" s="39"/>
      <c r="B363" s="95"/>
      <c r="C363" s="40"/>
      <c r="D363" s="72" t="str">
        <f>IF(C363="","",VLOOKUP(C363,'Custo Médio'!$B$5:$D$1000,2,0))</f>
        <v/>
      </c>
      <c r="E363" s="40" t="str">
        <f>IF(C363="","",VLOOKUP(C363,'Custo Médio'!$B$5:$D$1000,3,0))</f>
        <v/>
      </c>
      <c r="F363" s="40"/>
      <c r="G363" s="40"/>
      <c r="H363" s="75"/>
      <c r="I363" s="75" t="str">
        <f t="shared" si="3"/>
        <v/>
      </c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ht="24.75" customHeight="1">
      <c r="A364" s="39"/>
      <c r="B364" s="95"/>
      <c r="C364" s="40"/>
      <c r="D364" s="72" t="str">
        <f>IF(C364="","",VLOOKUP(C364,'Custo Médio'!$B$5:$D$1000,2,0))</f>
        <v/>
      </c>
      <c r="E364" s="40" t="str">
        <f>IF(C364="","",VLOOKUP(C364,'Custo Médio'!$B$5:$D$1000,3,0))</f>
        <v/>
      </c>
      <c r="F364" s="40"/>
      <c r="G364" s="40"/>
      <c r="H364" s="75"/>
      <c r="I364" s="75" t="str">
        <f t="shared" si="3"/>
        <v/>
      </c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ht="24.75" customHeight="1">
      <c r="A365" s="39"/>
      <c r="B365" s="95"/>
      <c r="C365" s="40"/>
      <c r="D365" s="72" t="str">
        <f>IF(C365="","",VLOOKUP(C365,'Custo Médio'!$B$5:$D$1000,2,0))</f>
        <v/>
      </c>
      <c r="E365" s="40" t="str">
        <f>IF(C365="","",VLOOKUP(C365,'Custo Médio'!$B$5:$D$1000,3,0))</f>
        <v/>
      </c>
      <c r="F365" s="40"/>
      <c r="G365" s="40"/>
      <c r="H365" s="75"/>
      <c r="I365" s="75" t="str">
        <f t="shared" si="3"/>
        <v/>
      </c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ht="24.75" customHeight="1">
      <c r="A366" s="39"/>
      <c r="B366" s="95"/>
      <c r="C366" s="40"/>
      <c r="D366" s="72" t="str">
        <f>IF(C366="","",VLOOKUP(C366,'Custo Médio'!$B$5:$D$1000,2,0))</f>
        <v/>
      </c>
      <c r="E366" s="40" t="str">
        <f>IF(C366="","",VLOOKUP(C366,'Custo Médio'!$B$5:$D$1000,3,0))</f>
        <v/>
      </c>
      <c r="F366" s="40"/>
      <c r="G366" s="40"/>
      <c r="H366" s="75"/>
      <c r="I366" s="75" t="str">
        <f t="shared" si="3"/>
        <v/>
      </c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ht="24.75" customHeight="1">
      <c r="A367" s="39"/>
      <c r="B367" s="95"/>
      <c r="C367" s="40"/>
      <c r="D367" s="72" t="str">
        <f>IF(C367="","",VLOOKUP(C367,'Custo Médio'!$B$5:$D$1000,2,0))</f>
        <v/>
      </c>
      <c r="E367" s="40" t="str">
        <f>IF(C367="","",VLOOKUP(C367,'Custo Médio'!$B$5:$D$1000,3,0))</f>
        <v/>
      </c>
      <c r="F367" s="40"/>
      <c r="G367" s="40"/>
      <c r="H367" s="75"/>
      <c r="I367" s="75" t="str">
        <f t="shared" si="3"/>
        <v/>
      </c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ht="24.75" customHeight="1">
      <c r="A368" s="39"/>
      <c r="B368" s="95"/>
      <c r="C368" s="40"/>
      <c r="D368" s="72" t="str">
        <f>IF(C368="","",VLOOKUP(C368,'Custo Médio'!$B$5:$D$1000,2,0))</f>
        <v/>
      </c>
      <c r="E368" s="40" t="str">
        <f>IF(C368="","",VLOOKUP(C368,'Custo Médio'!$B$5:$D$1000,3,0))</f>
        <v/>
      </c>
      <c r="F368" s="40"/>
      <c r="G368" s="40"/>
      <c r="H368" s="75"/>
      <c r="I368" s="75" t="str">
        <f t="shared" si="3"/>
        <v/>
      </c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ht="24.75" customHeight="1">
      <c r="A369" s="39"/>
      <c r="B369" s="95"/>
      <c r="C369" s="40"/>
      <c r="D369" s="72" t="str">
        <f>IF(C369="","",VLOOKUP(C369,'Custo Médio'!$B$5:$D$1000,2,0))</f>
        <v/>
      </c>
      <c r="E369" s="40" t="str">
        <f>IF(C369="","",VLOOKUP(C369,'Custo Médio'!$B$5:$D$1000,3,0))</f>
        <v/>
      </c>
      <c r="F369" s="40"/>
      <c r="G369" s="40"/>
      <c r="H369" s="75"/>
      <c r="I369" s="75" t="str">
        <f t="shared" si="3"/>
        <v/>
      </c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ht="24.75" customHeight="1">
      <c r="A370" s="39"/>
      <c r="B370" s="95"/>
      <c r="C370" s="40"/>
      <c r="D370" s="72" t="str">
        <f>IF(C370="","",VLOOKUP(C370,'Custo Médio'!$B$5:$D$1000,2,0))</f>
        <v/>
      </c>
      <c r="E370" s="40" t="str">
        <f>IF(C370="","",VLOOKUP(C370,'Custo Médio'!$B$5:$D$1000,3,0))</f>
        <v/>
      </c>
      <c r="F370" s="40"/>
      <c r="G370" s="40"/>
      <c r="H370" s="75"/>
      <c r="I370" s="75" t="str">
        <f t="shared" si="3"/>
        <v/>
      </c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ht="24.75" customHeight="1">
      <c r="A371" s="39"/>
      <c r="B371" s="95"/>
      <c r="C371" s="40"/>
      <c r="D371" s="72" t="str">
        <f>IF(C371="","",VLOOKUP(C371,'Custo Médio'!$B$5:$D$1000,2,0))</f>
        <v/>
      </c>
      <c r="E371" s="40" t="str">
        <f>IF(C371="","",VLOOKUP(C371,'Custo Médio'!$B$5:$D$1000,3,0))</f>
        <v/>
      </c>
      <c r="F371" s="40"/>
      <c r="G371" s="40"/>
      <c r="H371" s="75"/>
      <c r="I371" s="75" t="str">
        <f t="shared" si="3"/>
        <v/>
      </c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ht="24.75" customHeight="1">
      <c r="A372" s="39"/>
      <c r="B372" s="95"/>
      <c r="C372" s="40"/>
      <c r="D372" s="72" t="str">
        <f>IF(C372="","",VLOOKUP(C372,'Custo Médio'!$B$5:$D$1000,2,0))</f>
        <v/>
      </c>
      <c r="E372" s="40" t="str">
        <f>IF(C372="","",VLOOKUP(C372,'Custo Médio'!$B$5:$D$1000,3,0))</f>
        <v/>
      </c>
      <c r="F372" s="40"/>
      <c r="G372" s="40"/>
      <c r="H372" s="75"/>
      <c r="I372" s="75" t="str">
        <f t="shared" si="3"/>
        <v/>
      </c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ht="24.75" customHeight="1">
      <c r="A373" s="39"/>
      <c r="B373" s="95"/>
      <c r="C373" s="40"/>
      <c r="D373" s="72" t="str">
        <f>IF(C373="","",VLOOKUP(C373,'Custo Médio'!$B$5:$D$1000,2,0))</f>
        <v/>
      </c>
      <c r="E373" s="40" t="str">
        <f>IF(C373="","",VLOOKUP(C373,'Custo Médio'!$B$5:$D$1000,3,0))</f>
        <v/>
      </c>
      <c r="F373" s="40"/>
      <c r="G373" s="40"/>
      <c r="H373" s="75"/>
      <c r="I373" s="75" t="str">
        <f t="shared" si="3"/>
        <v/>
      </c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ht="24.75" customHeight="1">
      <c r="A374" s="39"/>
      <c r="B374" s="95"/>
      <c r="C374" s="40"/>
      <c r="D374" s="72" t="str">
        <f>IF(C374="","",VLOOKUP(C374,'Custo Médio'!$B$5:$D$1000,2,0))</f>
        <v/>
      </c>
      <c r="E374" s="40" t="str">
        <f>IF(C374="","",VLOOKUP(C374,'Custo Médio'!$B$5:$D$1000,3,0))</f>
        <v/>
      </c>
      <c r="F374" s="40"/>
      <c r="G374" s="40"/>
      <c r="H374" s="75"/>
      <c r="I374" s="75" t="str">
        <f t="shared" si="3"/>
        <v/>
      </c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ht="24.75" customHeight="1">
      <c r="A375" s="39"/>
      <c r="B375" s="95"/>
      <c r="C375" s="40"/>
      <c r="D375" s="72" t="str">
        <f>IF(C375="","",VLOOKUP(C375,'Custo Médio'!$B$5:$D$1000,2,0))</f>
        <v/>
      </c>
      <c r="E375" s="40" t="str">
        <f>IF(C375="","",VLOOKUP(C375,'Custo Médio'!$B$5:$D$1000,3,0))</f>
        <v/>
      </c>
      <c r="F375" s="40"/>
      <c r="G375" s="40"/>
      <c r="H375" s="75"/>
      <c r="I375" s="75" t="str">
        <f t="shared" si="3"/>
        <v/>
      </c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ht="24.75" customHeight="1">
      <c r="A376" s="39"/>
      <c r="B376" s="95"/>
      <c r="C376" s="40"/>
      <c r="D376" s="72" t="str">
        <f>IF(C376="","",VLOOKUP(C376,'Custo Médio'!$B$5:$D$1000,2,0))</f>
        <v/>
      </c>
      <c r="E376" s="40" t="str">
        <f>IF(C376="","",VLOOKUP(C376,'Custo Médio'!$B$5:$D$1000,3,0))</f>
        <v/>
      </c>
      <c r="F376" s="40"/>
      <c r="G376" s="40"/>
      <c r="H376" s="75"/>
      <c r="I376" s="75" t="str">
        <f t="shared" si="3"/>
        <v/>
      </c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ht="24.75" customHeight="1">
      <c r="A377" s="39"/>
      <c r="B377" s="95"/>
      <c r="C377" s="40"/>
      <c r="D377" s="72" t="str">
        <f>IF(C377="","",VLOOKUP(C377,'Custo Médio'!$B$5:$D$1000,2,0))</f>
        <v/>
      </c>
      <c r="E377" s="40" t="str">
        <f>IF(C377="","",VLOOKUP(C377,'Custo Médio'!$B$5:$D$1000,3,0))</f>
        <v/>
      </c>
      <c r="F377" s="40"/>
      <c r="G377" s="40"/>
      <c r="H377" s="75"/>
      <c r="I377" s="75" t="str">
        <f t="shared" si="3"/>
        <v/>
      </c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ht="24.75" customHeight="1">
      <c r="A378" s="39"/>
      <c r="B378" s="95"/>
      <c r="C378" s="40"/>
      <c r="D378" s="72" t="str">
        <f>IF(C378="","",VLOOKUP(C378,'Custo Médio'!$B$5:$D$1000,2,0))</f>
        <v/>
      </c>
      <c r="E378" s="40" t="str">
        <f>IF(C378="","",VLOOKUP(C378,'Custo Médio'!$B$5:$D$1000,3,0))</f>
        <v/>
      </c>
      <c r="F378" s="40"/>
      <c r="G378" s="40"/>
      <c r="H378" s="75"/>
      <c r="I378" s="75" t="str">
        <f t="shared" si="3"/>
        <v/>
      </c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ht="24.75" customHeight="1">
      <c r="A379" s="39"/>
      <c r="B379" s="95"/>
      <c r="C379" s="40"/>
      <c r="D379" s="72" t="str">
        <f>IF(C379="","",VLOOKUP(C379,'Custo Médio'!$B$5:$D$1000,2,0))</f>
        <v/>
      </c>
      <c r="E379" s="40" t="str">
        <f>IF(C379="","",VLOOKUP(C379,'Custo Médio'!$B$5:$D$1000,3,0))</f>
        <v/>
      </c>
      <c r="F379" s="40"/>
      <c r="G379" s="40"/>
      <c r="H379" s="75"/>
      <c r="I379" s="75" t="str">
        <f t="shared" si="3"/>
        <v/>
      </c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ht="24.75" customHeight="1">
      <c r="A380" s="39"/>
      <c r="B380" s="95"/>
      <c r="C380" s="40"/>
      <c r="D380" s="72" t="str">
        <f>IF(C380="","",VLOOKUP(C380,'Custo Médio'!$B$5:$D$1000,2,0))</f>
        <v/>
      </c>
      <c r="E380" s="40" t="str">
        <f>IF(C380="","",VLOOKUP(C380,'Custo Médio'!$B$5:$D$1000,3,0))</f>
        <v/>
      </c>
      <c r="F380" s="40"/>
      <c r="G380" s="40"/>
      <c r="H380" s="75"/>
      <c r="I380" s="75" t="str">
        <f t="shared" si="3"/>
        <v/>
      </c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ht="24.75" customHeight="1">
      <c r="A381" s="39"/>
      <c r="B381" s="95"/>
      <c r="C381" s="40"/>
      <c r="D381" s="72" t="str">
        <f>IF(C381="","",VLOOKUP(C381,'Custo Médio'!$B$5:$D$1000,2,0))</f>
        <v/>
      </c>
      <c r="E381" s="40" t="str">
        <f>IF(C381="","",VLOOKUP(C381,'Custo Médio'!$B$5:$D$1000,3,0))</f>
        <v/>
      </c>
      <c r="F381" s="40"/>
      <c r="G381" s="40"/>
      <c r="H381" s="75"/>
      <c r="I381" s="75" t="str">
        <f t="shared" si="3"/>
        <v/>
      </c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ht="24.75" customHeight="1">
      <c r="A382" s="39"/>
      <c r="B382" s="95"/>
      <c r="C382" s="40"/>
      <c r="D382" s="72" t="str">
        <f>IF(C382="","",VLOOKUP(C382,'Custo Médio'!$B$5:$D$1000,2,0))</f>
        <v/>
      </c>
      <c r="E382" s="40" t="str">
        <f>IF(C382="","",VLOOKUP(C382,'Custo Médio'!$B$5:$D$1000,3,0))</f>
        <v/>
      </c>
      <c r="F382" s="40"/>
      <c r="G382" s="40"/>
      <c r="H382" s="75"/>
      <c r="I382" s="75" t="str">
        <f t="shared" si="3"/>
        <v/>
      </c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ht="24.75" customHeight="1">
      <c r="A383" s="39"/>
      <c r="B383" s="95"/>
      <c r="C383" s="40"/>
      <c r="D383" s="72" t="str">
        <f>IF(C383="","",VLOOKUP(C383,'Custo Médio'!$B$5:$D$1000,2,0))</f>
        <v/>
      </c>
      <c r="E383" s="40" t="str">
        <f>IF(C383="","",VLOOKUP(C383,'Custo Médio'!$B$5:$D$1000,3,0))</f>
        <v/>
      </c>
      <c r="F383" s="40"/>
      <c r="G383" s="40"/>
      <c r="H383" s="75"/>
      <c r="I383" s="75" t="str">
        <f t="shared" si="3"/>
        <v/>
      </c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ht="24.75" customHeight="1">
      <c r="A384" s="39"/>
      <c r="B384" s="95"/>
      <c r="C384" s="40"/>
      <c r="D384" s="72" t="str">
        <f>IF(C384="","",VLOOKUP(C384,'Custo Médio'!$B$5:$D$1000,2,0))</f>
        <v/>
      </c>
      <c r="E384" s="40" t="str">
        <f>IF(C384="","",VLOOKUP(C384,'Custo Médio'!$B$5:$D$1000,3,0))</f>
        <v/>
      </c>
      <c r="F384" s="40"/>
      <c r="G384" s="40"/>
      <c r="H384" s="75"/>
      <c r="I384" s="75" t="str">
        <f t="shared" si="3"/>
        <v/>
      </c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ht="24.75" customHeight="1">
      <c r="A385" s="39"/>
      <c r="B385" s="95"/>
      <c r="C385" s="40"/>
      <c r="D385" s="72" t="str">
        <f>IF(C385="","",VLOOKUP(C385,'Custo Médio'!$B$5:$D$1000,2,0))</f>
        <v/>
      </c>
      <c r="E385" s="40" t="str">
        <f>IF(C385="","",VLOOKUP(C385,'Custo Médio'!$B$5:$D$1000,3,0))</f>
        <v/>
      </c>
      <c r="F385" s="40"/>
      <c r="G385" s="40"/>
      <c r="H385" s="75"/>
      <c r="I385" s="75" t="str">
        <f t="shared" si="3"/>
        <v/>
      </c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ht="24.75" customHeight="1">
      <c r="A386" s="39"/>
      <c r="B386" s="95"/>
      <c r="C386" s="40"/>
      <c r="D386" s="72" t="str">
        <f>IF(C386="","",VLOOKUP(C386,'Custo Médio'!$B$5:$D$1000,2,0))</f>
        <v/>
      </c>
      <c r="E386" s="40" t="str">
        <f>IF(C386="","",VLOOKUP(C386,'Custo Médio'!$B$5:$D$1000,3,0))</f>
        <v/>
      </c>
      <c r="F386" s="40"/>
      <c r="G386" s="40"/>
      <c r="H386" s="75"/>
      <c r="I386" s="75" t="str">
        <f t="shared" si="3"/>
        <v/>
      </c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ht="24.75" customHeight="1">
      <c r="A387" s="39"/>
      <c r="B387" s="95"/>
      <c r="C387" s="40"/>
      <c r="D387" s="72" t="str">
        <f>IF(C387="","",VLOOKUP(C387,'Custo Médio'!$B$5:$D$1000,2,0))</f>
        <v/>
      </c>
      <c r="E387" s="40" t="str">
        <f>IF(C387="","",VLOOKUP(C387,'Custo Médio'!$B$5:$D$1000,3,0))</f>
        <v/>
      </c>
      <c r="F387" s="40"/>
      <c r="G387" s="40"/>
      <c r="H387" s="75"/>
      <c r="I387" s="75" t="str">
        <f t="shared" si="3"/>
        <v/>
      </c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ht="24.75" customHeight="1">
      <c r="A388" s="39"/>
      <c r="B388" s="95"/>
      <c r="C388" s="40"/>
      <c r="D388" s="72" t="str">
        <f>IF(C388="","",VLOOKUP(C388,'Custo Médio'!$B$5:$D$1000,2,0))</f>
        <v/>
      </c>
      <c r="E388" s="40" t="str">
        <f>IF(C388="","",VLOOKUP(C388,'Custo Médio'!$B$5:$D$1000,3,0))</f>
        <v/>
      </c>
      <c r="F388" s="40"/>
      <c r="G388" s="40"/>
      <c r="H388" s="75"/>
      <c r="I388" s="75" t="str">
        <f t="shared" si="3"/>
        <v/>
      </c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ht="24.75" customHeight="1">
      <c r="A389" s="39"/>
      <c r="B389" s="95"/>
      <c r="C389" s="40"/>
      <c r="D389" s="72" t="str">
        <f>IF(C389="","",VLOOKUP(C389,'Custo Médio'!$B$5:$D$1000,2,0))</f>
        <v/>
      </c>
      <c r="E389" s="40" t="str">
        <f>IF(C389="","",VLOOKUP(C389,'Custo Médio'!$B$5:$D$1000,3,0))</f>
        <v/>
      </c>
      <c r="F389" s="40"/>
      <c r="G389" s="40"/>
      <c r="H389" s="75"/>
      <c r="I389" s="75" t="str">
        <f t="shared" si="3"/>
        <v/>
      </c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ht="24.75" customHeight="1">
      <c r="A390" s="39"/>
      <c r="B390" s="95"/>
      <c r="C390" s="40"/>
      <c r="D390" s="72" t="str">
        <f>IF(C390="","",VLOOKUP(C390,'Custo Médio'!$B$5:$D$1000,2,0))</f>
        <v/>
      </c>
      <c r="E390" s="40" t="str">
        <f>IF(C390="","",VLOOKUP(C390,'Custo Médio'!$B$5:$D$1000,3,0))</f>
        <v/>
      </c>
      <c r="F390" s="40"/>
      <c r="G390" s="40"/>
      <c r="H390" s="75"/>
      <c r="I390" s="75" t="str">
        <f t="shared" si="3"/>
        <v/>
      </c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ht="24.75" customHeight="1">
      <c r="A391" s="39"/>
      <c r="B391" s="95"/>
      <c r="C391" s="40"/>
      <c r="D391" s="72" t="str">
        <f>IF(C391="","",VLOOKUP(C391,'Custo Médio'!$B$5:$D$1000,2,0))</f>
        <v/>
      </c>
      <c r="E391" s="40" t="str">
        <f>IF(C391="","",VLOOKUP(C391,'Custo Médio'!$B$5:$D$1000,3,0))</f>
        <v/>
      </c>
      <c r="F391" s="40"/>
      <c r="G391" s="40"/>
      <c r="H391" s="75"/>
      <c r="I391" s="75" t="str">
        <f t="shared" si="3"/>
        <v/>
      </c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ht="24.75" customHeight="1">
      <c r="A392" s="39"/>
      <c r="B392" s="95"/>
      <c r="C392" s="40"/>
      <c r="D392" s="72" t="str">
        <f>IF(C392="","",VLOOKUP(C392,'Custo Médio'!$B$5:$D$1000,2,0))</f>
        <v/>
      </c>
      <c r="E392" s="40" t="str">
        <f>IF(C392="","",VLOOKUP(C392,'Custo Médio'!$B$5:$D$1000,3,0))</f>
        <v/>
      </c>
      <c r="F392" s="40"/>
      <c r="G392" s="40"/>
      <c r="H392" s="75"/>
      <c r="I392" s="75" t="str">
        <f t="shared" si="3"/>
        <v/>
      </c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ht="24.75" customHeight="1">
      <c r="A393" s="39"/>
      <c r="B393" s="95"/>
      <c r="C393" s="40"/>
      <c r="D393" s="72" t="str">
        <f>IF(C393="","",VLOOKUP(C393,'Custo Médio'!$B$5:$D$1000,2,0))</f>
        <v/>
      </c>
      <c r="E393" s="40" t="str">
        <f>IF(C393="","",VLOOKUP(C393,'Custo Médio'!$B$5:$D$1000,3,0))</f>
        <v/>
      </c>
      <c r="F393" s="40"/>
      <c r="G393" s="40"/>
      <c r="H393" s="75"/>
      <c r="I393" s="75" t="str">
        <f t="shared" si="3"/>
        <v/>
      </c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ht="24.75" customHeight="1">
      <c r="A394" s="39"/>
      <c r="B394" s="95"/>
      <c r="C394" s="40"/>
      <c r="D394" s="72" t="str">
        <f>IF(C394="","",VLOOKUP(C394,'Custo Médio'!$B$5:$D$1000,2,0))</f>
        <v/>
      </c>
      <c r="E394" s="40" t="str">
        <f>IF(C394="","",VLOOKUP(C394,'Custo Médio'!$B$5:$D$1000,3,0))</f>
        <v/>
      </c>
      <c r="F394" s="40"/>
      <c r="G394" s="40"/>
      <c r="H394" s="75"/>
      <c r="I394" s="75" t="str">
        <f t="shared" si="3"/>
        <v/>
      </c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ht="24.75" customHeight="1">
      <c r="A395" s="39"/>
      <c r="B395" s="95"/>
      <c r="C395" s="40"/>
      <c r="D395" s="72" t="str">
        <f>IF(C395="","",VLOOKUP(C395,'Custo Médio'!$B$5:$D$1000,2,0))</f>
        <v/>
      </c>
      <c r="E395" s="40" t="str">
        <f>IF(C395="","",VLOOKUP(C395,'Custo Médio'!$B$5:$D$1000,3,0))</f>
        <v/>
      </c>
      <c r="F395" s="40"/>
      <c r="G395" s="40"/>
      <c r="H395" s="75"/>
      <c r="I395" s="75" t="str">
        <f t="shared" si="3"/>
        <v/>
      </c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ht="24.75" customHeight="1">
      <c r="A396" s="39"/>
      <c r="B396" s="95"/>
      <c r="C396" s="40"/>
      <c r="D396" s="72" t="str">
        <f>IF(C396="","",VLOOKUP(C396,'Custo Médio'!$B$5:$D$1000,2,0))</f>
        <v/>
      </c>
      <c r="E396" s="40" t="str">
        <f>IF(C396="","",VLOOKUP(C396,'Custo Médio'!$B$5:$D$1000,3,0))</f>
        <v/>
      </c>
      <c r="F396" s="40"/>
      <c r="G396" s="40"/>
      <c r="H396" s="75"/>
      <c r="I396" s="75" t="str">
        <f t="shared" si="3"/>
        <v/>
      </c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ht="24.75" customHeight="1">
      <c r="A397" s="39"/>
      <c r="B397" s="95"/>
      <c r="C397" s="40"/>
      <c r="D397" s="72" t="str">
        <f>IF(C397="","",VLOOKUP(C397,'Custo Médio'!$B$5:$D$1000,2,0))</f>
        <v/>
      </c>
      <c r="E397" s="40" t="str">
        <f>IF(C397="","",VLOOKUP(C397,'Custo Médio'!$B$5:$D$1000,3,0))</f>
        <v/>
      </c>
      <c r="F397" s="40"/>
      <c r="G397" s="40"/>
      <c r="H397" s="75"/>
      <c r="I397" s="75" t="str">
        <f t="shared" si="3"/>
        <v/>
      </c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ht="24.75" customHeight="1">
      <c r="A398" s="39"/>
      <c r="B398" s="95"/>
      <c r="C398" s="40"/>
      <c r="D398" s="72" t="str">
        <f>IF(C398="","",VLOOKUP(C398,'Custo Médio'!$B$5:$D$1000,2,0))</f>
        <v/>
      </c>
      <c r="E398" s="40" t="str">
        <f>IF(C398="","",VLOOKUP(C398,'Custo Médio'!$B$5:$D$1000,3,0))</f>
        <v/>
      </c>
      <c r="F398" s="40"/>
      <c r="G398" s="40"/>
      <c r="H398" s="75"/>
      <c r="I398" s="75" t="str">
        <f t="shared" si="3"/>
        <v/>
      </c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ht="24.75" customHeight="1">
      <c r="A399" s="39"/>
      <c r="B399" s="95"/>
      <c r="C399" s="40"/>
      <c r="D399" s="72" t="str">
        <f>IF(C399="","",VLOOKUP(C399,'Custo Médio'!$B$5:$D$1000,2,0))</f>
        <v/>
      </c>
      <c r="E399" s="40" t="str">
        <f>IF(C399="","",VLOOKUP(C399,'Custo Médio'!$B$5:$D$1000,3,0))</f>
        <v/>
      </c>
      <c r="F399" s="40"/>
      <c r="G399" s="40"/>
      <c r="H399" s="75"/>
      <c r="I399" s="75" t="str">
        <f t="shared" si="3"/>
        <v/>
      </c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ht="24.75" customHeight="1">
      <c r="A400" s="39"/>
      <c r="B400" s="95"/>
      <c r="C400" s="40"/>
      <c r="D400" s="72" t="str">
        <f>IF(C400="","",VLOOKUP(C400,'Custo Médio'!$B$5:$D$1000,2,0))</f>
        <v/>
      </c>
      <c r="E400" s="40" t="str">
        <f>IF(C400="","",VLOOKUP(C400,'Custo Médio'!$B$5:$D$1000,3,0))</f>
        <v/>
      </c>
      <c r="F400" s="40"/>
      <c r="G400" s="40"/>
      <c r="H400" s="75"/>
      <c r="I400" s="75" t="str">
        <f t="shared" si="3"/>
        <v/>
      </c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ht="24.75" customHeight="1">
      <c r="A401" s="39"/>
      <c r="B401" s="95"/>
      <c r="C401" s="40"/>
      <c r="D401" s="72" t="str">
        <f>IF(C401="","",VLOOKUP(C401,'Custo Médio'!$B$5:$D$1000,2,0))</f>
        <v/>
      </c>
      <c r="E401" s="40" t="str">
        <f>IF(C401="","",VLOOKUP(C401,'Custo Médio'!$B$5:$D$1000,3,0))</f>
        <v/>
      </c>
      <c r="F401" s="40"/>
      <c r="G401" s="40"/>
      <c r="H401" s="75"/>
      <c r="I401" s="75" t="str">
        <f t="shared" si="3"/>
        <v/>
      </c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ht="24.75" customHeight="1">
      <c r="A402" s="39"/>
      <c r="B402" s="95"/>
      <c r="C402" s="40"/>
      <c r="D402" s="72" t="str">
        <f>IF(C402="","",VLOOKUP(C402,'Custo Médio'!$B$5:$D$1000,2,0))</f>
        <v/>
      </c>
      <c r="E402" s="40" t="str">
        <f>IF(C402="","",VLOOKUP(C402,'Custo Médio'!$B$5:$D$1000,3,0))</f>
        <v/>
      </c>
      <c r="F402" s="40"/>
      <c r="G402" s="40"/>
      <c r="H402" s="75"/>
      <c r="I402" s="75" t="str">
        <f t="shared" si="3"/>
        <v/>
      </c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ht="24.75" customHeight="1">
      <c r="A403" s="39"/>
      <c r="B403" s="95"/>
      <c r="C403" s="40"/>
      <c r="D403" s="72" t="str">
        <f>IF(C403="","",VLOOKUP(C403,'Custo Médio'!$B$5:$D$1000,2,0))</f>
        <v/>
      </c>
      <c r="E403" s="40" t="str">
        <f>IF(C403="","",VLOOKUP(C403,'Custo Médio'!$B$5:$D$1000,3,0))</f>
        <v/>
      </c>
      <c r="F403" s="40"/>
      <c r="G403" s="40"/>
      <c r="H403" s="75"/>
      <c r="I403" s="75" t="str">
        <f t="shared" si="3"/>
        <v/>
      </c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ht="24.75" customHeight="1">
      <c r="A404" s="39"/>
      <c r="B404" s="95"/>
      <c r="C404" s="40"/>
      <c r="D404" s="72" t="str">
        <f>IF(C404="","",VLOOKUP(C404,'Custo Médio'!$B$5:$D$1000,2,0))</f>
        <v/>
      </c>
      <c r="E404" s="40" t="str">
        <f>IF(C404="","",VLOOKUP(C404,'Custo Médio'!$B$5:$D$1000,3,0))</f>
        <v/>
      </c>
      <c r="F404" s="40"/>
      <c r="G404" s="40"/>
      <c r="H404" s="75"/>
      <c r="I404" s="75" t="str">
        <f t="shared" si="3"/>
        <v/>
      </c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ht="24.75" customHeight="1">
      <c r="A405" s="39"/>
      <c r="B405" s="95"/>
      <c r="C405" s="40"/>
      <c r="D405" s="72" t="str">
        <f>IF(C405="","",VLOOKUP(C405,'Custo Médio'!$B$5:$D$1000,2,0))</f>
        <v/>
      </c>
      <c r="E405" s="40" t="str">
        <f>IF(C405="","",VLOOKUP(C405,'Custo Médio'!$B$5:$D$1000,3,0))</f>
        <v/>
      </c>
      <c r="F405" s="40"/>
      <c r="G405" s="40"/>
      <c r="H405" s="75"/>
      <c r="I405" s="75" t="str">
        <f t="shared" si="3"/>
        <v/>
      </c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ht="24.75" customHeight="1">
      <c r="A406" s="39"/>
      <c r="B406" s="95"/>
      <c r="C406" s="40"/>
      <c r="D406" s="72" t="str">
        <f>IF(C406="","",VLOOKUP(C406,'Custo Médio'!$B$5:$D$1000,2,0))</f>
        <v/>
      </c>
      <c r="E406" s="40" t="str">
        <f>IF(C406="","",VLOOKUP(C406,'Custo Médio'!$B$5:$D$1000,3,0))</f>
        <v/>
      </c>
      <c r="F406" s="40"/>
      <c r="G406" s="40"/>
      <c r="H406" s="75"/>
      <c r="I406" s="75" t="str">
        <f t="shared" si="3"/>
        <v/>
      </c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ht="24.75" customHeight="1">
      <c r="A407" s="39"/>
      <c r="B407" s="95"/>
      <c r="C407" s="40"/>
      <c r="D407" s="72" t="str">
        <f>IF(C407="","",VLOOKUP(C407,'Custo Médio'!$B$5:$D$1000,2,0))</f>
        <v/>
      </c>
      <c r="E407" s="40" t="str">
        <f>IF(C407="","",VLOOKUP(C407,'Custo Médio'!$B$5:$D$1000,3,0))</f>
        <v/>
      </c>
      <c r="F407" s="40"/>
      <c r="G407" s="40"/>
      <c r="H407" s="75"/>
      <c r="I407" s="75" t="str">
        <f t="shared" si="3"/>
        <v/>
      </c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ht="24.75" customHeight="1">
      <c r="A408" s="39"/>
      <c r="B408" s="95"/>
      <c r="C408" s="40"/>
      <c r="D408" s="72" t="str">
        <f>IF(C408="","",VLOOKUP(C408,'Custo Médio'!$B$5:$D$1000,2,0))</f>
        <v/>
      </c>
      <c r="E408" s="40" t="str">
        <f>IF(C408="","",VLOOKUP(C408,'Custo Médio'!$B$5:$D$1000,3,0))</f>
        <v/>
      </c>
      <c r="F408" s="40"/>
      <c r="G408" s="40"/>
      <c r="H408" s="75"/>
      <c r="I408" s="75" t="str">
        <f t="shared" si="3"/>
        <v/>
      </c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ht="24.75" customHeight="1">
      <c r="A409" s="39"/>
      <c r="B409" s="95"/>
      <c r="C409" s="40"/>
      <c r="D409" s="72" t="str">
        <f>IF(C409="","",VLOOKUP(C409,'Custo Médio'!$B$5:$D$1000,2,0))</f>
        <v/>
      </c>
      <c r="E409" s="40" t="str">
        <f>IF(C409="","",VLOOKUP(C409,'Custo Médio'!$B$5:$D$1000,3,0))</f>
        <v/>
      </c>
      <c r="F409" s="40"/>
      <c r="G409" s="40"/>
      <c r="H409" s="75"/>
      <c r="I409" s="75" t="str">
        <f t="shared" si="3"/>
        <v/>
      </c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ht="24.75" customHeight="1">
      <c r="A410" s="39"/>
      <c r="B410" s="95"/>
      <c r="C410" s="40"/>
      <c r="D410" s="72" t="str">
        <f>IF(C410="","",VLOOKUP(C410,'Custo Médio'!$B$5:$D$1000,2,0))</f>
        <v/>
      </c>
      <c r="E410" s="40" t="str">
        <f>IF(C410="","",VLOOKUP(C410,'Custo Médio'!$B$5:$D$1000,3,0))</f>
        <v/>
      </c>
      <c r="F410" s="40"/>
      <c r="G410" s="40"/>
      <c r="H410" s="75"/>
      <c r="I410" s="75" t="str">
        <f t="shared" si="3"/>
        <v/>
      </c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ht="24.75" customHeight="1">
      <c r="A411" s="39"/>
      <c r="B411" s="95"/>
      <c r="C411" s="40"/>
      <c r="D411" s="72" t="str">
        <f>IF(C411="","",VLOOKUP(C411,'Custo Médio'!$B$5:$D$1000,2,0))</f>
        <v/>
      </c>
      <c r="E411" s="40" t="str">
        <f>IF(C411="","",VLOOKUP(C411,'Custo Médio'!$B$5:$D$1000,3,0))</f>
        <v/>
      </c>
      <c r="F411" s="40"/>
      <c r="G411" s="40"/>
      <c r="H411" s="75"/>
      <c r="I411" s="75" t="str">
        <f t="shared" si="3"/>
        <v/>
      </c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ht="24.75" customHeight="1">
      <c r="A412" s="39"/>
      <c r="B412" s="95"/>
      <c r="C412" s="40"/>
      <c r="D412" s="72" t="str">
        <f>IF(C412="","",VLOOKUP(C412,'Custo Médio'!$B$5:$D$1000,2,0))</f>
        <v/>
      </c>
      <c r="E412" s="40" t="str">
        <f>IF(C412="","",VLOOKUP(C412,'Custo Médio'!$B$5:$D$1000,3,0))</f>
        <v/>
      </c>
      <c r="F412" s="40"/>
      <c r="G412" s="40"/>
      <c r="H412" s="75"/>
      <c r="I412" s="75" t="str">
        <f t="shared" si="3"/>
        <v/>
      </c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ht="24.75" customHeight="1">
      <c r="A413" s="39"/>
      <c r="B413" s="95"/>
      <c r="C413" s="40"/>
      <c r="D413" s="72" t="str">
        <f>IF(C413="","",VLOOKUP(C413,'Custo Médio'!$B$5:$D$1000,2,0))</f>
        <v/>
      </c>
      <c r="E413" s="40" t="str">
        <f>IF(C413="","",VLOOKUP(C413,'Custo Médio'!$B$5:$D$1000,3,0))</f>
        <v/>
      </c>
      <c r="F413" s="40"/>
      <c r="G413" s="40"/>
      <c r="H413" s="75"/>
      <c r="I413" s="75" t="str">
        <f t="shared" si="3"/>
        <v/>
      </c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ht="24.75" customHeight="1">
      <c r="A414" s="39"/>
      <c r="B414" s="95"/>
      <c r="C414" s="40"/>
      <c r="D414" s="72" t="str">
        <f>IF(C414="","",VLOOKUP(C414,'Custo Médio'!$B$5:$D$1000,2,0))</f>
        <v/>
      </c>
      <c r="E414" s="40" t="str">
        <f>IF(C414="","",VLOOKUP(C414,'Custo Médio'!$B$5:$D$1000,3,0))</f>
        <v/>
      </c>
      <c r="F414" s="40"/>
      <c r="G414" s="40"/>
      <c r="H414" s="75"/>
      <c r="I414" s="75" t="str">
        <f t="shared" si="3"/>
        <v/>
      </c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ht="24.75" customHeight="1">
      <c r="A415" s="39"/>
      <c r="B415" s="95"/>
      <c r="C415" s="40"/>
      <c r="D415" s="72" t="str">
        <f>IF(C415="","",VLOOKUP(C415,'Custo Médio'!$B$5:$D$1000,2,0))</f>
        <v/>
      </c>
      <c r="E415" s="40" t="str">
        <f>IF(C415="","",VLOOKUP(C415,'Custo Médio'!$B$5:$D$1000,3,0))</f>
        <v/>
      </c>
      <c r="F415" s="40"/>
      <c r="G415" s="40"/>
      <c r="H415" s="75"/>
      <c r="I415" s="75" t="str">
        <f t="shared" si="3"/>
        <v/>
      </c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ht="24.75" customHeight="1">
      <c r="A416" s="39"/>
      <c r="B416" s="95"/>
      <c r="C416" s="40"/>
      <c r="D416" s="72" t="str">
        <f>IF(C416="","",VLOOKUP(C416,'Custo Médio'!$B$5:$D$1000,2,0))</f>
        <v/>
      </c>
      <c r="E416" s="40" t="str">
        <f>IF(C416="","",VLOOKUP(C416,'Custo Médio'!$B$5:$D$1000,3,0))</f>
        <v/>
      </c>
      <c r="F416" s="40"/>
      <c r="G416" s="40"/>
      <c r="H416" s="75"/>
      <c r="I416" s="75" t="str">
        <f t="shared" si="3"/>
        <v/>
      </c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ht="24.75" customHeight="1">
      <c r="A417" s="39"/>
      <c r="B417" s="95"/>
      <c r="C417" s="40"/>
      <c r="D417" s="72" t="str">
        <f>IF(C417="","",VLOOKUP(C417,'Custo Médio'!$B$5:$D$1000,2,0))</f>
        <v/>
      </c>
      <c r="E417" s="40" t="str">
        <f>IF(C417="","",VLOOKUP(C417,'Custo Médio'!$B$5:$D$1000,3,0))</f>
        <v/>
      </c>
      <c r="F417" s="40"/>
      <c r="G417" s="40"/>
      <c r="H417" s="75"/>
      <c r="I417" s="75" t="str">
        <f t="shared" si="3"/>
        <v/>
      </c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ht="24.75" customHeight="1">
      <c r="A418" s="39"/>
      <c r="B418" s="95"/>
      <c r="C418" s="40"/>
      <c r="D418" s="72" t="str">
        <f>IF(C418="","",VLOOKUP(C418,'Custo Médio'!$B$5:$D$1000,2,0))</f>
        <v/>
      </c>
      <c r="E418" s="40" t="str">
        <f>IF(C418="","",VLOOKUP(C418,'Custo Médio'!$B$5:$D$1000,3,0))</f>
        <v/>
      </c>
      <c r="F418" s="40"/>
      <c r="G418" s="40"/>
      <c r="H418" s="75"/>
      <c r="I418" s="75" t="str">
        <f t="shared" si="3"/>
        <v/>
      </c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ht="24.75" customHeight="1">
      <c r="A419" s="39"/>
      <c r="B419" s="95"/>
      <c r="C419" s="40"/>
      <c r="D419" s="72" t="str">
        <f>IF(C419="","",VLOOKUP(C419,'Custo Médio'!$B$5:$D$1000,2,0))</f>
        <v/>
      </c>
      <c r="E419" s="40" t="str">
        <f>IF(C419="","",VLOOKUP(C419,'Custo Médio'!$B$5:$D$1000,3,0))</f>
        <v/>
      </c>
      <c r="F419" s="40"/>
      <c r="G419" s="40"/>
      <c r="H419" s="75"/>
      <c r="I419" s="75" t="str">
        <f t="shared" si="3"/>
        <v/>
      </c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ht="24.75" customHeight="1">
      <c r="A420" s="39"/>
      <c r="B420" s="95"/>
      <c r="C420" s="40"/>
      <c r="D420" s="72" t="str">
        <f>IF(C420="","",VLOOKUP(C420,'Custo Médio'!$B$5:$D$1000,2,0))</f>
        <v/>
      </c>
      <c r="E420" s="40" t="str">
        <f>IF(C420="","",VLOOKUP(C420,'Custo Médio'!$B$5:$D$1000,3,0))</f>
        <v/>
      </c>
      <c r="F420" s="40"/>
      <c r="G420" s="40"/>
      <c r="H420" s="75"/>
      <c r="I420" s="75" t="str">
        <f t="shared" si="3"/>
        <v/>
      </c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ht="24.75" customHeight="1">
      <c r="A421" s="39"/>
      <c r="B421" s="95"/>
      <c r="C421" s="40"/>
      <c r="D421" s="72" t="str">
        <f>IF(C421="","",VLOOKUP(C421,'Custo Médio'!$B$5:$D$1000,2,0))</f>
        <v/>
      </c>
      <c r="E421" s="40" t="str">
        <f>IF(C421="","",VLOOKUP(C421,'Custo Médio'!$B$5:$D$1000,3,0))</f>
        <v/>
      </c>
      <c r="F421" s="40"/>
      <c r="G421" s="40"/>
      <c r="H421" s="75"/>
      <c r="I421" s="75" t="str">
        <f t="shared" si="3"/>
        <v/>
      </c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ht="24.75" customHeight="1">
      <c r="A422" s="39"/>
      <c r="B422" s="95"/>
      <c r="C422" s="40"/>
      <c r="D422" s="72" t="str">
        <f>IF(C422="","",VLOOKUP(C422,'Custo Médio'!$B$5:$D$1000,2,0))</f>
        <v/>
      </c>
      <c r="E422" s="40" t="str">
        <f>IF(C422="","",VLOOKUP(C422,'Custo Médio'!$B$5:$D$1000,3,0))</f>
        <v/>
      </c>
      <c r="F422" s="40"/>
      <c r="G422" s="40"/>
      <c r="H422" s="75"/>
      <c r="I422" s="75" t="str">
        <f t="shared" si="3"/>
        <v/>
      </c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ht="24.75" customHeight="1">
      <c r="A423" s="39"/>
      <c r="B423" s="95"/>
      <c r="C423" s="40"/>
      <c r="D423" s="72" t="str">
        <f>IF(C423="","",VLOOKUP(C423,'Custo Médio'!$B$5:$D$1000,2,0))</f>
        <v/>
      </c>
      <c r="E423" s="40" t="str">
        <f>IF(C423="","",VLOOKUP(C423,'Custo Médio'!$B$5:$D$1000,3,0))</f>
        <v/>
      </c>
      <c r="F423" s="40"/>
      <c r="G423" s="40"/>
      <c r="H423" s="75"/>
      <c r="I423" s="75" t="str">
        <f t="shared" si="3"/>
        <v/>
      </c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ht="24.75" customHeight="1">
      <c r="A424" s="39"/>
      <c r="B424" s="95"/>
      <c r="C424" s="40"/>
      <c r="D424" s="72" t="str">
        <f>IF(C424="","",VLOOKUP(C424,'Custo Médio'!$B$5:$D$1000,2,0))</f>
        <v/>
      </c>
      <c r="E424" s="40" t="str">
        <f>IF(C424="","",VLOOKUP(C424,'Custo Médio'!$B$5:$D$1000,3,0))</f>
        <v/>
      </c>
      <c r="F424" s="40"/>
      <c r="G424" s="40"/>
      <c r="H424" s="75"/>
      <c r="I424" s="75" t="str">
        <f t="shared" si="3"/>
        <v/>
      </c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ht="24.75" customHeight="1">
      <c r="A425" s="39"/>
      <c r="B425" s="95"/>
      <c r="C425" s="40"/>
      <c r="D425" s="72" t="str">
        <f>IF(C425="","",VLOOKUP(C425,'Custo Médio'!$B$5:$D$1000,2,0))</f>
        <v/>
      </c>
      <c r="E425" s="40" t="str">
        <f>IF(C425="","",VLOOKUP(C425,'Custo Médio'!$B$5:$D$1000,3,0))</f>
        <v/>
      </c>
      <c r="F425" s="40"/>
      <c r="G425" s="40"/>
      <c r="H425" s="75"/>
      <c r="I425" s="75" t="str">
        <f t="shared" si="3"/>
        <v/>
      </c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ht="24.75" customHeight="1">
      <c r="A426" s="39"/>
      <c r="B426" s="95"/>
      <c r="C426" s="40"/>
      <c r="D426" s="72" t="str">
        <f>IF(C426="","",VLOOKUP(C426,'Custo Médio'!$B$5:$D$1000,2,0))</f>
        <v/>
      </c>
      <c r="E426" s="40" t="str">
        <f>IF(C426="","",VLOOKUP(C426,'Custo Médio'!$B$5:$D$1000,3,0))</f>
        <v/>
      </c>
      <c r="F426" s="40"/>
      <c r="G426" s="40"/>
      <c r="H426" s="75"/>
      <c r="I426" s="75" t="str">
        <f t="shared" si="3"/>
        <v/>
      </c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ht="24.75" customHeight="1">
      <c r="A427" s="39"/>
      <c r="B427" s="95"/>
      <c r="C427" s="40"/>
      <c r="D427" s="72" t="str">
        <f>IF(C427="","",VLOOKUP(C427,'Custo Médio'!$B$5:$D$1000,2,0))</f>
        <v/>
      </c>
      <c r="E427" s="40" t="str">
        <f>IF(C427="","",VLOOKUP(C427,'Custo Médio'!$B$5:$D$1000,3,0))</f>
        <v/>
      </c>
      <c r="F427" s="40"/>
      <c r="G427" s="40"/>
      <c r="H427" s="75"/>
      <c r="I427" s="75" t="str">
        <f t="shared" si="3"/>
        <v/>
      </c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ht="24.75" customHeight="1">
      <c r="A428" s="39"/>
      <c r="B428" s="95"/>
      <c r="C428" s="40"/>
      <c r="D428" s="72" t="str">
        <f>IF(C428="","",VLOOKUP(C428,'Custo Médio'!$B$5:$D$1000,2,0))</f>
        <v/>
      </c>
      <c r="E428" s="40" t="str">
        <f>IF(C428="","",VLOOKUP(C428,'Custo Médio'!$B$5:$D$1000,3,0))</f>
        <v/>
      </c>
      <c r="F428" s="40"/>
      <c r="G428" s="40"/>
      <c r="H428" s="75"/>
      <c r="I428" s="75" t="str">
        <f t="shared" si="3"/>
        <v/>
      </c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ht="24.75" customHeight="1">
      <c r="A429" s="39"/>
      <c r="B429" s="95"/>
      <c r="C429" s="40"/>
      <c r="D429" s="72" t="str">
        <f>IF(C429="","",VLOOKUP(C429,'Custo Médio'!$B$5:$D$1000,2,0))</f>
        <v/>
      </c>
      <c r="E429" s="40" t="str">
        <f>IF(C429="","",VLOOKUP(C429,'Custo Médio'!$B$5:$D$1000,3,0))</f>
        <v/>
      </c>
      <c r="F429" s="40"/>
      <c r="G429" s="40"/>
      <c r="H429" s="75"/>
      <c r="I429" s="75" t="str">
        <f t="shared" si="3"/>
        <v/>
      </c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ht="24.75" customHeight="1">
      <c r="A430" s="39"/>
      <c r="B430" s="95"/>
      <c r="C430" s="40"/>
      <c r="D430" s="72" t="str">
        <f>IF(C430="","",VLOOKUP(C430,'Custo Médio'!$B$5:$D$1000,2,0))</f>
        <v/>
      </c>
      <c r="E430" s="40" t="str">
        <f>IF(C430="","",VLOOKUP(C430,'Custo Médio'!$B$5:$D$1000,3,0))</f>
        <v/>
      </c>
      <c r="F430" s="40"/>
      <c r="G430" s="40"/>
      <c r="H430" s="75"/>
      <c r="I430" s="75" t="str">
        <f t="shared" si="3"/>
        <v/>
      </c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ht="24.75" customHeight="1">
      <c r="A431" s="39"/>
      <c r="B431" s="95"/>
      <c r="C431" s="40"/>
      <c r="D431" s="72" t="str">
        <f>IF(C431="","",VLOOKUP(C431,'Custo Médio'!$B$5:$D$1000,2,0))</f>
        <v/>
      </c>
      <c r="E431" s="40" t="str">
        <f>IF(C431="","",VLOOKUP(C431,'Custo Médio'!$B$5:$D$1000,3,0))</f>
        <v/>
      </c>
      <c r="F431" s="40"/>
      <c r="G431" s="40"/>
      <c r="H431" s="75"/>
      <c r="I431" s="75" t="str">
        <f t="shared" si="3"/>
        <v/>
      </c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ht="24.75" customHeight="1">
      <c r="A432" s="39"/>
      <c r="B432" s="95"/>
      <c r="C432" s="40"/>
      <c r="D432" s="72" t="str">
        <f>IF(C432="","",VLOOKUP(C432,'Custo Médio'!$B$5:$D$1000,2,0))</f>
        <v/>
      </c>
      <c r="E432" s="40" t="str">
        <f>IF(C432="","",VLOOKUP(C432,'Custo Médio'!$B$5:$D$1000,3,0))</f>
        <v/>
      </c>
      <c r="F432" s="40"/>
      <c r="G432" s="40"/>
      <c r="H432" s="75"/>
      <c r="I432" s="75" t="str">
        <f t="shared" si="3"/>
        <v/>
      </c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ht="24.75" customHeight="1">
      <c r="A433" s="39"/>
      <c r="B433" s="95"/>
      <c r="C433" s="40"/>
      <c r="D433" s="72" t="str">
        <f>IF(C433="","",VLOOKUP(C433,'Custo Médio'!$B$5:$D$1000,2,0))</f>
        <v/>
      </c>
      <c r="E433" s="40" t="str">
        <f>IF(C433="","",VLOOKUP(C433,'Custo Médio'!$B$5:$D$1000,3,0))</f>
        <v/>
      </c>
      <c r="F433" s="40"/>
      <c r="G433" s="40"/>
      <c r="H433" s="75"/>
      <c r="I433" s="75" t="str">
        <f t="shared" si="3"/>
        <v/>
      </c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ht="24.75" customHeight="1">
      <c r="A434" s="39"/>
      <c r="B434" s="95"/>
      <c r="C434" s="40"/>
      <c r="D434" s="72" t="str">
        <f>IF(C434="","",VLOOKUP(C434,'Custo Médio'!$B$5:$D$1000,2,0))</f>
        <v/>
      </c>
      <c r="E434" s="40" t="str">
        <f>IF(C434="","",VLOOKUP(C434,'Custo Médio'!$B$5:$D$1000,3,0))</f>
        <v/>
      </c>
      <c r="F434" s="40"/>
      <c r="G434" s="40"/>
      <c r="H434" s="75"/>
      <c r="I434" s="75" t="str">
        <f t="shared" si="3"/>
        <v/>
      </c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ht="24.75" customHeight="1">
      <c r="A435" s="39"/>
      <c r="B435" s="95"/>
      <c r="C435" s="40"/>
      <c r="D435" s="72" t="str">
        <f>IF(C435="","",VLOOKUP(C435,'Custo Médio'!$B$5:$D$1000,2,0))</f>
        <v/>
      </c>
      <c r="E435" s="40" t="str">
        <f>IF(C435="","",VLOOKUP(C435,'Custo Médio'!$B$5:$D$1000,3,0))</f>
        <v/>
      </c>
      <c r="F435" s="40"/>
      <c r="G435" s="40"/>
      <c r="H435" s="75"/>
      <c r="I435" s="75" t="str">
        <f t="shared" si="3"/>
        <v/>
      </c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ht="24.75" customHeight="1">
      <c r="A436" s="39"/>
      <c r="B436" s="95"/>
      <c r="C436" s="40"/>
      <c r="D436" s="72" t="str">
        <f>IF(C436="","",VLOOKUP(C436,'Custo Médio'!$B$5:$D$1000,2,0))</f>
        <v/>
      </c>
      <c r="E436" s="40" t="str">
        <f>IF(C436="","",VLOOKUP(C436,'Custo Médio'!$B$5:$D$1000,3,0))</f>
        <v/>
      </c>
      <c r="F436" s="40"/>
      <c r="G436" s="40"/>
      <c r="H436" s="75"/>
      <c r="I436" s="75" t="str">
        <f t="shared" si="3"/>
        <v/>
      </c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ht="24.75" customHeight="1">
      <c r="A437" s="39"/>
      <c r="B437" s="95"/>
      <c r="C437" s="40"/>
      <c r="D437" s="72" t="str">
        <f>IF(C437="","",VLOOKUP(C437,'Custo Médio'!$B$5:$D$1000,2,0))</f>
        <v/>
      </c>
      <c r="E437" s="40" t="str">
        <f>IF(C437="","",VLOOKUP(C437,'Custo Médio'!$B$5:$D$1000,3,0))</f>
        <v/>
      </c>
      <c r="F437" s="40"/>
      <c r="G437" s="40"/>
      <c r="H437" s="75"/>
      <c r="I437" s="75" t="str">
        <f t="shared" si="3"/>
        <v/>
      </c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ht="24.75" customHeight="1">
      <c r="A438" s="39"/>
      <c r="B438" s="95"/>
      <c r="C438" s="40"/>
      <c r="D438" s="72" t="str">
        <f>IF(C438="","",VLOOKUP(C438,'Custo Médio'!$B$5:$D$1000,2,0))</f>
        <v/>
      </c>
      <c r="E438" s="40" t="str">
        <f>IF(C438="","",VLOOKUP(C438,'Custo Médio'!$B$5:$D$1000,3,0))</f>
        <v/>
      </c>
      <c r="F438" s="40"/>
      <c r="G438" s="40"/>
      <c r="H438" s="75"/>
      <c r="I438" s="75" t="str">
        <f t="shared" si="3"/>
        <v/>
      </c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ht="24.75" customHeight="1">
      <c r="A439" s="39"/>
      <c r="B439" s="95"/>
      <c r="C439" s="40"/>
      <c r="D439" s="72" t="str">
        <f>IF(C439="","",VLOOKUP(C439,'Custo Médio'!$B$5:$D$1000,2,0))</f>
        <v/>
      </c>
      <c r="E439" s="40" t="str">
        <f>IF(C439="","",VLOOKUP(C439,'Custo Médio'!$B$5:$D$1000,3,0))</f>
        <v/>
      </c>
      <c r="F439" s="40"/>
      <c r="G439" s="40"/>
      <c r="H439" s="75"/>
      <c r="I439" s="75" t="str">
        <f t="shared" si="3"/>
        <v/>
      </c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ht="24.75" customHeight="1">
      <c r="A440" s="39"/>
      <c r="B440" s="95"/>
      <c r="C440" s="40"/>
      <c r="D440" s="72" t="str">
        <f>IF(C440="","",VLOOKUP(C440,'Custo Médio'!$B$5:$D$1000,2,0))</f>
        <v/>
      </c>
      <c r="E440" s="40" t="str">
        <f>IF(C440="","",VLOOKUP(C440,'Custo Médio'!$B$5:$D$1000,3,0))</f>
        <v/>
      </c>
      <c r="F440" s="40"/>
      <c r="G440" s="40"/>
      <c r="H440" s="75"/>
      <c r="I440" s="75" t="str">
        <f t="shared" si="3"/>
        <v/>
      </c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ht="24.75" customHeight="1">
      <c r="A441" s="39"/>
      <c r="B441" s="95"/>
      <c r="C441" s="40"/>
      <c r="D441" s="72" t="str">
        <f>IF(C441="","",VLOOKUP(C441,'Custo Médio'!$B$5:$D$1000,2,0))</f>
        <v/>
      </c>
      <c r="E441" s="40" t="str">
        <f>IF(C441="","",VLOOKUP(C441,'Custo Médio'!$B$5:$D$1000,3,0))</f>
        <v/>
      </c>
      <c r="F441" s="40"/>
      <c r="G441" s="40"/>
      <c r="H441" s="75"/>
      <c r="I441" s="75" t="str">
        <f t="shared" si="3"/>
        <v/>
      </c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ht="24.75" customHeight="1">
      <c r="A442" s="39"/>
      <c r="B442" s="95"/>
      <c r="C442" s="40"/>
      <c r="D442" s="72" t="str">
        <f>IF(C442="","",VLOOKUP(C442,'Custo Médio'!$B$5:$D$1000,2,0))</f>
        <v/>
      </c>
      <c r="E442" s="40" t="str">
        <f>IF(C442="","",VLOOKUP(C442,'Custo Médio'!$B$5:$D$1000,3,0))</f>
        <v/>
      </c>
      <c r="F442" s="40"/>
      <c r="G442" s="40"/>
      <c r="H442" s="75"/>
      <c r="I442" s="75" t="str">
        <f t="shared" si="3"/>
        <v/>
      </c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ht="24.75" customHeight="1">
      <c r="A443" s="39"/>
      <c r="B443" s="95"/>
      <c r="C443" s="40"/>
      <c r="D443" s="72" t="str">
        <f>IF(C443="","",VLOOKUP(C443,'Custo Médio'!$B$5:$D$1000,2,0))</f>
        <v/>
      </c>
      <c r="E443" s="40" t="str">
        <f>IF(C443="","",VLOOKUP(C443,'Custo Médio'!$B$5:$D$1000,3,0))</f>
        <v/>
      </c>
      <c r="F443" s="40"/>
      <c r="G443" s="40"/>
      <c r="H443" s="75"/>
      <c r="I443" s="75" t="str">
        <f t="shared" si="3"/>
        <v/>
      </c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ht="24.75" customHeight="1">
      <c r="A444" s="39"/>
      <c r="B444" s="95"/>
      <c r="C444" s="40"/>
      <c r="D444" s="72" t="str">
        <f>IF(C444="","",VLOOKUP(C444,'Custo Médio'!$B$5:$D$1000,2,0))</f>
        <v/>
      </c>
      <c r="E444" s="40" t="str">
        <f>IF(C444="","",VLOOKUP(C444,'Custo Médio'!$B$5:$D$1000,3,0))</f>
        <v/>
      </c>
      <c r="F444" s="40"/>
      <c r="G444" s="40"/>
      <c r="H444" s="75"/>
      <c r="I444" s="75" t="str">
        <f t="shared" si="3"/>
        <v/>
      </c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ht="24.75" customHeight="1">
      <c r="A445" s="39"/>
      <c r="B445" s="95"/>
      <c r="C445" s="40"/>
      <c r="D445" s="72" t="str">
        <f>IF(C445="","",VLOOKUP(C445,'Custo Médio'!$B$5:$D$1000,2,0))</f>
        <v/>
      </c>
      <c r="E445" s="40" t="str">
        <f>IF(C445="","",VLOOKUP(C445,'Custo Médio'!$B$5:$D$1000,3,0))</f>
        <v/>
      </c>
      <c r="F445" s="40"/>
      <c r="G445" s="40"/>
      <c r="H445" s="75"/>
      <c r="I445" s="75" t="str">
        <f t="shared" si="3"/>
        <v/>
      </c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ht="24.75" customHeight="1">
      <c r="A446" s="39"/>
      <c r="B446" s="95"/>
      <c r="C446" s="40"/>
      <c r="D446" s="72" t="str">
        <f>IF(C446="","",VLOOKUP(C446,'Custo Médio'!$B$5:$D$1000,2,0))</f>
        <v/>
      </c>
      <c r="E446" s="40" t="str">
        <f>IF(C446="","",VLOOKUP(C446,'Custo Médio'!$B$5:$D$1000,3,0))</f>
        <v/>
      </c>
      <c r="F446" s="40"/>
      <c r="G446" s="40"/>
      <c r="H446" s="75"/>
      <c r="I446" s="75" t="str">
        <f t="shared" si="3"/>
        <v/>
      </c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ht="24.75" customHeight="1">
      <c r="A447" s="39"/>
      <c r="B447" s="95"/>
      <c r="C447" s="40"/>
      <c r="D447" s="72" t="str">
        <f>IF(C447="","",VLOOKUP(C447,'Custo Médio'!$B$5:$D$1000,2,0))</f>
        <v/>
      </c>
      <c r="E447" s="40" t="str">
        <f>IF(C447="","",VLOOKUP(C447,'Custo Médio'!$B$5:$D$1000,3,0))</f>
        <v/>
      </c>
      <c r="F447" s="40"/>
      <c r="G447" s="40"/>
      <c r="H447" s="75"/>
      <c r="I447" s="75" t="str">
        <f t="shared" si="3"/>
        <v/>
      </c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ht="24.75" customHeight="1">
      <c r="A448" s="39"/>
      <c r="B448" s="95"/>
      <c r="C448" s="40"/>
      <c r="D448" s="72" t="str">
        <f>IF(C448="","",VLOOKUP(C448,'Custo Médio'!$B$5:$D$1000,2,0))</f>
        <v/>
      </c>
      <c r="E448" s="40" t="str">
        <f>IF(C448="","",VLOOKUP(C448,'Custo Médio'!$B$5:$D$1000,3,0))</f>
        <v/>
      </c>
      <c r="F448" s="40"/>
      <c r="G448" s="40"/>
      <c r="H448" s="75"/>
      <c r="I448" s="75" t="str">
        <f t="shared" si="3"/>
        <v/>
      </c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ht="24.75" customHeight="1">
      <c r="A449" s="39"/>
      <c r="B449" s="95"/>
      <c r="C449" s="40"/>
      <c r="D449" s="72" t="str">
        <f>IF(C449="","",VLOOKUP(C449,'Custo Médio'!$B$5:$D$1000,2,0))</f>
        <v/>
      </c>
      <c r="E449" s="40" t="str">
        <f>IF(C449="","",VLOOKUP(C449,'Custo Médio'!$B$5:$D$1000,3,0))</f>
        <v/>
      </c>
      <c r="F449" s="40"/>
      <c r="G449" s="40"/>
      <c r="H449" s="75"/>
      <c r="I449" s="75" t="str">
        <f t="shared" si="3"/>
        <v/>
      </c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ht="24.75" customHeight="1">
      <c r="A450" s="39"/>
      <c r="B450" s="95"/>
      <c r="C450" s="40"/>
      <c r="D450" s="72" t="str">
        <f>IF(C450="","",VLOOKUP(C450,'Custo Médio'!$B$5:$D$1000,2,0))</f>
        <v/>
      </c>
      <c r="E450" s="40" t="str">
        <f>IF(C450="","",VLOOKUP(C450,'Custo Médio'!$B$5:$D$1000,3,0))</f>
        <v/>
      </c>
      <c r="F450" s="40"/>
      <c r="G450" s="40"/>
      <c r="H450" s="75"/>
      <c r="I450" s="75" t="str">
        <f t="shared" si="3"/>
        <v/>
      </c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ht="24.75" customHeight="1">
      <c r="A451" s="39"/>
      <c r="B451" s="95"/>
      <c r="C451" s="40"/>
      <c r="D451" s="72" t="str">
        <f>IF(C451="","",VLOOKUP(C451,'Custo Médio'!$B$5:$D$1000,2,0))</f>
        <v/>
      </c>
      <c r="E451" s="40" t="str">
        <f>IF(C451="","",VLOOKUP(C451,'Custo Médio'!$B$5:$D$1000,3,0))</f>
        <v/>
      </c>
      <c r="F451" s="40"/>
      <c r="G451" s="40"/>
      <c r="H451" s="75"/>
      <c r="I451" s="75" t="str">
        <f t="shared" si="3"/>
        <v/>
      </c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ht="24.75" customHeight="1">
      <c r="A452" s="39"/>
      <c r="B452" s="95"/>
      <c r="C452" s="40"/>
      <c r="D452" s="72" t="str">
        <f>IF(C452="","",VLOOKUP(C452,'Custo Médio'!$B$5:$D$1000,2,0))</f>
        <v/>
      </c>
      <c r="E452" s="40" t="str">
        <f>IF(C452="","",VLOOKUP(C452,'Custo Médio'!$B$5:$D$1000,3,0))</f>
        <v/>
      </c>
      <c r="F452" s="40"/>
      <c r="G452" s="40"/>
      <c r="H452" s="75"/>
      <c r="I452" s="75" t="str">
        <f t="shared" si="3"/>
        <v/>
      </c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ht="24.75" customHeight="1">
      <c r="A453" s="39"/>
      <c r="B453" s="95"/>
      <c r="C453" s="40"/>
      <c r="D453" s="72" t="str">
        <f>IF(C453="","",VLOOKUP(C453,'Custo Médio'!$B$5:$D$1000,2,0))</f>
        <v/>
      </c>
      <c r="E453" s="40" t="str">
        <f>IF(C453="","",VLOOKUP(C453,'Custo Médio'!$B$5:$D$1000,3,0))</f>
        <v/>
      </c>
      <c r="F453" s="40"/>
      <c r="G453" s="40"/>
      <c r="H453" s="75"/>
      <c r="I453" s="75" t="str">
        <f t="shared" si="3"/>
        <v/>
      </c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ht="24.75" customHeight="1">
      <c r="A454" s="39"/>
      <c r="B454" s="95"/>
      <c r="C454" s="40"/>
      <c r="D454" s="72" t="str">
        <f>IF(C454="","",VLOOKUP(C454,'Custo Médio'!$B$5:$D$1000,2,0))</f>
        <v/>
      </c>
      <c r="E454" s="40" t="str">
        <f>IF(C454="","",VLOOKUP(C454,'Custo Médio'!$B$5:$D$1000,3,0))</f>
        <v/>
      </c>
      <c r="F454" s="40"/>
      <c r="G454" s="40"/>
      <c r="H454" s="75"/>
      <c r="I454" s="75" t="str">
        <f t="shared" si="3"/>
        <v/>
      </c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ht="24.75" customHeight="1">
      <c r="A455" s="39"/>
      <c r="B455" s="95"/>
      <c r="C455" s="40"/>
      <c r="D455" s="72" t="str">
        <f>IF(C455="","",VLOOKUP(C455,'Custo Médio'!$B$5:$D$1000,2,0))</f>
        <v/>
      </c>
      <c r="E455" s="40" t="str">
        <f>IF(C455="","",VLOOKUP(C455,'Custo Médio'!$B$5:$D$1000,3,0))</f>
        <v/>
      </c>
      <c r="F455" s="40"/>
      <c r="G455" s="40"/>
      <c r="H455" s="75"/>
      <c r="I455" s="75" t="str">
        <f t="shared" si="3"/>
        <v/>
      </c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ht="24.75" customHeight="1">
      <c r="A456" s="39"/>
      <c r="B456" s="95"/>
      <c r="C456" s="40"/>
      <c r="D456" s="72" t="str">
        <f>IF(C456="","",VLOOKUP(C456,'Custo Médio'!$B$5:$D$1000,2,0))</f>
        <v/>
      </c>
      <c r="E456" s="40" t="str">
        <f>IF(C456="","",VLOOKUP(C456,'Custo Médio'!$B$5:$D$1000,3,0))</f>
        <v/>
      </c>
      <c r="F456" s="40"/>
      <c r="G456" s="40"/>
      <c r="H456" s="75"/>
      <c r="I456" s="75" t="str">
        <f t="shared" si="3"/>
        <v/>
      </c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ht="24.75" customHeight="1">
      <c r="A457" s="39"/>
      <c r="B457" s="95"/>
      <c r="C457" s="40"/>
      <c r="D457" s="72" t="str">
        <f>IF(C457="","",VLOOKUP(C457,'Custo Médio'!$B$5:$D$1000,2,0))</f>
        <v/>
      </c>
      <c r="E457" s="40" t="str">
        <f>IF(C457="","",VLOOKUP(C457,'Custo Médio'!$B$5:$D$1000,3,0))</f>
        <v/>
      </c>
      <c r="F457" s="40"/>
      <c r="G457" s="40"/>
      <c r="H457" s="75"/>
      <c r="I457" s="75" t="str">
        <f t="shared" si="3"/>
        <v/>
      </c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ht="24.75" customHeight="1">
      <c r="A458" s="39"/>
      <c r="B458" s="95"/>
      <c r="C458" s="40"/>
      <c r="D458" s="72" t="str">
        <f>IF(C458="","",VLOOKUP(C458,'Custo Médio'!$B$5:$D$1000,2,0))</f>
        <v/>
      </c>
      <c r="E458" s="40" t="str">
        <f>IF(C458="","",VLOOKUP(C458,'Custo Médio'!$B$5:$D$1000,3,0))</f>
        <v/>
      </c>
      <c r="F458" s="40"/>
      <c r="G458" s="40"/>
      <c r="H458" s="75"/>
      <c r="I458" s="75" t="str">
        <f t="shared" si="3"/>
        <v/>
      </c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ht="24.75" customHeight="1">
      <c r="A459" s="39"/>
      <c r="B459" s="95"/>
      <c r="C459" s="40"/>
      <c r="D459" s="72" t="str">
        <f>IF(C459="","",VLOOKUP(C459,'Custo Médio'!$B$5:$D$1000,2,0))</f>
        <v/>
      </c>
      <c r="E459" s="40" t="str">
        <f>IF(C459="","",VLOOKUP(C459,'Custo Médio'!$B$5:$D$1000,3,0))</f>
        <v/>
      </c>
      <c r="F459" s="40"/>
      <c r="G459" s="40"/>
      <c r="H459" s="75"/>
      <c r="I459" s="75" t="str">
        <f t="shared" si="3"/>
        <v/>
      </c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ht="24.75" customHeight="1">
      <c r="A460" s="39"/>
      <c r="B460" s="95"/>
      <c r="C460" s="40"/>
      <c r="D460" s="72" t="str">
        <f>IF(C460="","",VLOOKUP(C460,'Custo Médio'!$B$5:$D$1000,2,0))</f>
        <v/>
      </c>
      <c r="E460" s="40" t="str">
        <f>IF(C460="","",VLOOKUP(C460,'Custo Médio'!$B$5:$D$1000,3,0))</f>
        <v/>
      </c>
      <c r="F460" s="40"/>
      <c r="G460" s="40"/>
      <c r="H460" s="75"/>
      <c r="I460" s="75" t="str">
        <f t="shared" si="3"/>
        <v/>
      </c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ht="24.75" customHeight="1">
      <c r="A461" s="39"/>
      <c r="B461" s="95"/>
      <c r="C461" s="40"/>
      <c r="D461" s="72" t="str">
        <f>IF(C461="","",VLOOKUP(C461,'Custo Médio'!$B$5:$D$1000,2,0))</f>
        <v/>
      </c>
      <c r="E461" s="40" t="str">
        <f>IF(C461="","",VLOOKUP(C461,'Custo Médio'!$B$5:$D$1000,3,0))</f>
        <v/>
      </c>
      <c r="F461" s="40"/>
      <c r="G461" s="40"/>
      <c r="H461" s="75"/>
      <c r="I461" s="75" t="str">
        <f t="shared" si="3"/>
        <v/>
      </c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ht="24.75" customHeight="1">
      <c r="A462" s="39"/>
      <c r="B462" s="95"/>
      <c r="C462" s="40"/>
      <c r="D462" s="72" t="str">
        <f>IF(C462="","",VLOOKUP(C462,'Custo Médio'!$B$5:$D$1000,2,0))</f>
        <v/>
      </c>
      <c r="E462" s="40" t="str">
        <f>IF(C462="","",VLOOKUP(C462,'Custo Médio'!$B$5:$D$1000,3,0))</f>
        <v/>
      </c>
      <c r="F462" s="40"/>
      <c r="G462" s="40"/>
      <c r="H462" s="75"/>
      <c r="I462" s="75" t="str">
        <f t="shared" si="3"/>
        <v/>
      </c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ht="24.75" customHeight="1">
      <c r="A463" s="39"/>
      <c r="B463" s="95"/>
      <c r="C463" s="40"/>
      <c r="D463" s="72" t="str">
        <f>IF(C463="","",VLOOKUP(C463,'Custo Médio'!$B$5:$D$1000,2,0))</f>
        <v/>
      </c>
      <c r="E463" s="40" t="str">
        <f>IF(C463="","",VLOOKUP(C463,'Custo Médio'!$B$5:$D$1000,3,0))</f>
        <v/>
      </c>
      <c r="F463" s="40"/>
      <c r="G463" s="40"/>
      <c r="H463" s="75"/>
      <c r="I463" s="75" t="str">
        <f t="shared" si="3"/>
        <v/>
      </c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ht="24.75" customHeight="1">
      <c r="A464" s="39"/>
      <c r="B464" s="95"/>
      <c r="C464" s="40"/>
      <c r="D464" s="72" t="str">
        <f>IF(C464="","",VLOOKUP(C464,'Custo Médio'!$B$5:$D$1000,2,0))</f>
        <v/>
      </c>
      <c r="E464" s="40" t="str">
        <f>IF(C464="","",VLOOKUP(C464,'Custo Médio'!$B$5:$D$1000,3,0))</f>
        <v/>
      </c>
      <c r="F464" s="40"/>
      <c r="G464" s="40"/>
      <c r="H464" s="75"/>
      <c r="I464" s="75" t="str">
        <f t="shared" si="3"/>
        <v/>
      </c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ht="24.75" customHeight="1">
      <c r="A465" s="39"/>
      <c r="B465" s="95"/>
      <c r="C465" s="40"/>
      <c r="D465" s="72" t="str">
        <f>IF(C465="","",VLOOKUP(C465,'Custo Médio'!$B$5:$D$1000,2,0))</f>
        <v/>
      </c>
      <c r="E465" s="40" t="str">
        <f>IF(C465="","",VLOOKUP(C465,'Custo Médio'!$B$5:$D$1000,3,0))</f>
        <v/>
      </c>
      <c r="F465" s="40"/>
      <c r="G465" s="40"/>
      <c r="H465" s="75"/>
      <c r="I465" s="75" t="str">
        <f t="shared" si="3"/>
        <v/>
      </c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ht="24.75" customHeight="1">
      <c r="A466" s="39"/>
      <c r="B466" s="95"/>
      <c r="C466" s="40"/>
      <c r="D466" s="72" t="str">
        <f>IF(C466="","",VLOOKUP(C466,'Custo Médio'!$B$5:$D$1000,2,0))</f>
        <v/>
      </c>
      <c r="E466" s="40" t="str">
        <f>IF(C466="","",VLOOKUP(C466,'Custo Médio'!$B$5:$D$1000,3,0))</f>
        <v/>
      </c>
      <c r="F466" s="40"/>
      <c r="G466" s="40"/>
      <c r="H466" s="75"/>
      <c r="I466" s="75" t="str">
        <f t="shared" si="3"/>
        <v/>
      </c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ht="24.75" customHeight="1">
      <c r="A467" s="39"/>
      <c r="B467" s="95"/>
      <c r="C467" s="40"/>
      <c r="D467" s="72" t="str">
        <f>IF(C467="","",VLOOKUP(C467,'Custo Médio'!$B$5:$D$1000,2,0))</f>
        <v/>
      </c>
      <c r="E467" s="40" t="str">
        <f>IF(C467="","",VLOOKUP(C467,'Custo Médio'!$B$5:$D$1000,3,0))</f>
        <v/>
      </c>
      <c r="F467" s="40"/>
      <c r="G467" s="40"/>
      <c r="H467" s="75"/>
      <c r="I467" s="75" t="str">
        <f t="shared" si="3"/>
        <v/>
      </c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ht="24.75" customHeight="1">
      <c r="A468" s="39"/>
      <c r="B468" s="95"/>
      <c r="C468" s="40"/>
      <c r="D468" s="72" t="str">
        <f>IF(C468="","",VLOOKUP(C468,'Custo Médio'!$B$5:$D$1000,2,0))</f>
        <v/>
      </c>
      <c r="E468" s="40" t="str">
        <f>IF(C468="","",VLOOKUP(C468,'Custo Médio'!$B$5:$D$1000,3,0))</f>
        <v/>
      </c>
      <c r="F468" s="40"/>
      <c r="G468" s="40"/>
      <c r="H468" s="75"/>
      <c r="I468" s="75" t="str">
        <f t="shared" si="3"/>
        <v/>
      </c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ht="24.75" customHeight="1">
      <c r="A469" s="39"/>
      <c r="B469" s="95"/>
      <c r="C469" s="40"/>
      <c r="D469" s="72" t="str">
        <f>IF(C469="","",VLOOKUP(C469,'Custo Médio'!$B$5:$D$1000,2,0))</f>
        <v/>
      </c>
      <c r="E469" s="40" t="str">
        <f>IF(C469="","",VLOOKUP(C469,'Custo Médio'!$B$5:$D$1000,3,0))</f>
        <v/>
      </c>
      <c r="F469" s="40"/>
      <c r="G469" s="40"/>
      <c r="H469" s="75"/>
      <c r="I469" s="75" t="str">
        <f t="shared" si="3"/>
        <v/>
      </c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ht="24.75" customHeight="1">
      <c r="A470" s="39"/>
      <c r="B470" s="95"/>
      <c r="C470" s="40"/>
      <c r="D470" s="72" t="str">
        <f>IF(C470="","",VLOOKUP(C470,'Custo Médio'!$B$5:$D$1000,2,0))</f>
        <v/>
      </c>
      <c r="E470" s="40" t="str">
        <f>IF(C470="","",VLOOKUP(C470,'Custo Médio'!$B$5:$D$1000,3,0))</f>
        <v/>
      </c>
      <c r="F470" s="40"/>
      <c r="G470" s="40"/>
      <c r="H470" s="75"/>
      <c r="I470" s="75" t="str">
        <f t="shared" si="3"/>
        <v/>
      </c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ht="24.75" customHeight="1">
      <c r="A471" s="39"/>
      <c r="B471" s="95"/>
      <c r="C471" s="40"/>
      <c r="D471" s="72" t="str">
        <f>IF(C471="","",VLOOKUP(C471,'Custo Médio'!$B$5:$D$1000,2,0))</f>
        <v/>
      </c>
      <c r="E471" s="40" t="str">
        <f>IF(C471="","",VLOOKUP(C471,'Custo Médio'!$B$5:$D$1000,3,0))</f>
        <v/>
      </c>
      <c r="F471" s="40"/>
      <c r="G471" s="40"/>
      <c r="H471" s="75"/>
      <c r="I471" s="75" t="str">
        <f t="shared" si="3"/>
        <v/>
      </c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ht="24.75" customHeight="1">
      <c r="A472" s="39"/>
      <c r="B472" s="95"/>
      <c r="C472" s="40"/>
      <c r="D472" s="72" t="str">
        <f>IF(C472="","",VLOOKUP(C472,'Custo Médio'!$B$5:$D$1000,2,0))</f>
        <v/>
      </c>
      <c r="E472" s="40" t="str">
        <f>IF(C472="","",VLOOKUP(C472,'Custo Médio'!$B$5:$D$1000,3,0))</f>
        <v/>
      </c>
      <c r="F472" s="40"/>
      <c r="G472" s="40"/>
      <c r="H472" s="75"/>
      <c r="I472" s="75" t="str">
        <f t="shared" si="3"/>
        <v/>
      </c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ht="24.75" customHeight="1">
      <c r="A473" s="39"/>
      <c r="B473" s="95"/>
      <c r="C473" s="40"/>
      <c r="D473" s="72" t="str">
        <f>IF(C473="","",VLOOKUP(C473,'Custo Médio'!$B$5:$D$1000,2,0))</f>
        <v/>
      </c>
      <c r="E473" s="40" t="str">
        <f>IF(C473="","",VLOOKUP(C473,'Custo Médio'!$B$5:$D$1000,3,0))</f>
        <v/>
      </c>
      <c r="F473" s="40"/>
      <c r="G473" s="40"/>
      <c r="H473" s="75"/>
      <c r="I473" s="75" t="str">
        <f t="shared" si="3"/>
        <v/>
      </c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ht="24.75" customHeight="1">
      <c r="A474" s="39"/>
      <c r="B474" s="95"/>
      <c r="C474" s="40"/>
      <c r="D474" s="72" t="str">
        <f>IF(C474="","",VLOOKUP(C474,'Custo Médio'!$B$5:$D$1000,2,0))</f>
        <v/>
      </c>
      <c r="E474" s="40" t="str">
        <f>IF(C474="","",VLOOKUP(C474,'Custo Médio'!$B$5:$D$1000,3,0))</f>
        <v/>
      </c>
      <c r="F474" s="40"/>
      <c r="G474" s="40"/>
      <c r="H474" s="75"/>
      <c r="I474" s="75" t="str">
        <f t="shared" si="3"/>
        <v/>
      </c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ht="24.75" customHeight="1">
      <c r="A475" s="39"/>
      <c r="B475" s="95"/>
      <c r="C475" s="40"/>
      <c r="D475" s="72" t="str">
        <f>IF(C475="","",VLOOKUP(C475,'Custo Médio'!$B$5:$D$1000,2,0))</f>
        <v/>
      </c>
      <c r="E475" s="40" t="str">
        <f>IF(C475="","",VLOOKUP(C475,'Custo Médio'!$B$5:$D$1000,3,0))</f>
        <v/>
      </c>
      <c r="F475" s="40"/>
      <c r="G475" s="40"/>
      <c r="H475" s="75"/>
      <c r="I475" s="75" t="str">
        <f t="shared" si="3"/>
        <v/>
      </c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ht="24.75" customHeight="1">
      <c r="A476" s="39"/>
      <c r="B476" s="95"/>
      <c r="C476" s="40"/>
      <c r="D476" s="72" t="str">
        <f>IF(C476="","",VLOOKUP(C476,'Custo Médio'!$B$5:$D$1000,2,0))</f>
        <v/>
      </c>
      <c r="E476" s="40" t="str">
        <f>IF(C476="","",VLOOKUP(C476,'Custo Médio'!$B$5:$D$1000,3,0))</f>
        <v/>
      </c>
      <c r="F476" s="40"/>
      <c r="G476" s="40"/>
      <c r="H476" s="75"/>
      <c r="I476" s="75" t="str">
        <f t="shared" si="3"/>
        <v/>
      </c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ht="24.75" customHeight="1">
      <c r="A477" s="39"/>
      <c r="B477" s="95"/>
      <c r="C477" s="40"/>
      <c r="D477" s="72" t="str">
        <f>IF(C477="","",VLOOKUP(C477,'Custo Médio'!$B$5:$D$1000,2,0))</f>
        <v/>
      </c>
      <c r="E477" s="40" t="str">
        <f>IF(C477="","",VLOOKUP(C477,'Custo Médio'!$B$5:$D$1000,3,0))</f>
        <v/>
      </c>
      <c r="F477" s="40"/>
      <c r="G477" s="40"/>
      <c r="H477" s="75"/>
      <c r="I477" s="75" t="str">
        <f t="shared" si="3"/>
        <v/>
      </c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ht="24.75" customHeight="1">
      <c r="A478" s="39"/>
      <c r="B478" s="95"/>
      <c r="C478" s="40"/>
      <c r="D478" s="72" t="str">
        <f>IF(C478="","",VLOOKUP(C478,'Custo Médio'!$B$5:$D$1000,2,0))</f>
        <v/>
      </c>
      <c r="E478" s="40" t="str">
        <f>IF(C478="","",VLOOKUP(C478,'Custo Médio'!$B$5:$D$1000,3,0))</f>
        <v/>
      </c>
      <c r="F478" s="40"/>
      <c r="G478" s="40"/>
      <c r="H478" s="75"/>
      <c r="I478" s="75" t="str">
        <f t="shared" si="3"/>
        <v/>
      </c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ht="24.75" customHeight="1">
      <c r="A479" s="39"/>
      <c r="B479" s="95"/>
      <c r="C479" s="40"/>
      <c r="D479" s="72" t="str">
        <f>IF(C479="","",VLOOKUP(C479,'Custo Médio'!$B$5:$D$1000,2,0))</f>
        <v/>
      </c>
      <c r="E479" s="40" t="str">
        <f>IF(C479="","",VLOOKUP(C479,'Custo Médio'!$B$5:$D$1000,3,0))</f>
        <v/>
      </c>
      <c r="F479" s="40"/>
      <c r="G479" s="40"/>
      <c r="H479" s="75"/>
      <c r="I479" s="75" t="str">
        <f t="shared" si="3"/>
        <v/>
      </c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ht="24.75" customHeight="1">
      <c r="A480" s="39"/>
      <c r="B480" s="95"/>
      <c r="C480" s="40"/>
      <c r="D480" s="72" t="str">
        <f>IF(C480="","",VLOOKUP(C480,'Custo Médio'!$B$5:$D$1000,2,0))</f>
        <v/>
      </c>
      <c r="E480" s="40" t="str">
        <f>IF(C480="","",VLOOKUP(C480,'Custo Médio'!$B$5:$D$1000,3,0))</f>
        <v/>
      </c>
      <c r="F480" s="40"/>
      <c r="G480" s="40"/>
      <c r="H480" s="75"/>
      <c r="I480" s="75" t="str">
        <f t="shared" si="3"/>
        <v/>
      </c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ht="24.75" customHeight="1">
      <c r="A481" s="39"/>
      <c r="B481" s="95"/>
      <c r="C481" s="40"/>
      <c r="D481" s="72" t="str">
        <f>IF(C481="","",VLOOKUP(C481,'Custo Médio'!$B$5:$D$1000,2,0))</f>
        <v/>
      </c>
      <c r="E481" s="40" t="str">
        <f>IF(C481="","",VLOOKUP(C481,'Custo Médio'!$B$5:$D$1000,3,0))</f>
        <v/>
      </c>
      <c r="F481" s="40"/>
      <c r="G481" s="40"/>
      <c r="H481" s="75"/>
      <c r="I481" s="75" t="str">
        <f t="shared" si="3"/>
        <v/>
      </c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ht="24.75" customHeight="1">
      <c r="A482" s="39"/>
      <c r="B482" s="95"/>
      <c r="C482" s="40"/>
      <c r="D482" s="72" t="str">
        <f>IF(C482="","",VLOOKUP(C482,'Custo Médio'!$B$5:$D$1000,2,0))</f>
        <v/>
      </c>
      <c r="E482" s="40" t="str">
        <f>IF(C482="","",VLOOKUP(C482,'Custo Médio'!$B$5:$D$1000,3,0))</f>
        <v/>
      </c>
      <c r="F482" s="40"/>
      <c r="G482" s="40"/>
      <c r="H482" s="75"/>
      <c r="I482" s="75" t="str">
        <f t="shared" si="3"/>
        <v/>
      </c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ht="24.75" customHeight="1">
      <c r="A483" s="39"/>
      <c r="B483" s="95"/>
      <c r="C483" s="40"/>
      <c r="D483" s="72" t="str">
        <f>IF(C483="","",VLOOKUP(C483,'Custo Médio'!$B$5:$D$1000,2,0))</f>
        <v/>
      </c>
      <c r="E483" s="40" t="str">
        <f>IF(C483="","",VLOOKUP(C483,'Custo Médio'!$B$5:$D$1000,3,0))</f>
        <v/>
      </c>
      <c r="F483" s="40"/>
      <c r="G483" s="40"/>
      <c r="H483" s="75"/>
      <c r="I483" s="75" t="str">
        <f t="shared" si="3"/>
        <v/>
      </c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ht="24.75" customHeight="1">
      <c r="A484" s="39"/>
      <c r="B484" s="95"/>
      <c r="C484" s="40"/>
      <c r="D484" s="72" t="str">
        <f>IF(C484="","",VLOOKUP(C484,'Custo Médio'!$B$5:$D$1000,2,0))</f>
        <v/>
      </c>
      <c r="E484" s="40" t="str">
        <f>IF(C484="","",VLOOKUP(C484,'Custo Médio'!$B$5:$D$1000,3,0))</f>
        <v/>
      </c>
      <c r="F484" s="40"/>
      <c r="G484" s="40"/>
      <c r="H484" s="75"/>
      <c r="I484" s="75" t="str">
        <f t="shared" si="3"/>
        <v/>
      </c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ht="24.75" customHeight="1">
      <c r="A485" s="39"/>
      <c r="B485" s="95"/>
      <c r="C485" s="40"/>
      <c r="D485" s="72" t="str">
        <f>IF(C485="","",VLOOKUP(C485,'Custo Médio'!$B$5:$D$1000,2,0))</f>
        <v/>
      </c>
      <c r="E485" s="40" t="str">
        <f>IF(C485="","",VLOOKUP(C485,'Custo Médio'!$B$5:$D$1000,3,0))</f>
        <v/>
      </c>
      <c r="F485" s="40"/>
      <c r="G485" s="40"/>
      <c r="H485" s="75"/>
      <c r="I485" s="75" t="str">
        <f t="shared" si="3"/>
        <v/>
      </c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ht="24.75" customHeight="1">
      <c r="A486" s="39"/>
      <c r="B486" s="95"/>
      <c r="C486" s="40"/>
      <c r="D486" s="72" t="str">
        <f>IF(C486="","",VLOOKUP(C486,'Custo Médio'!$B$5:$D$1000,2,0))</f>
        <v/>
      </c>
      <c r="E486" s="40" t="str">
        <f>IF(C486="","",VLOOKUP(C486,'Custo Médio'!$B$5:$D$1000,3,0))</f>
        <v/>
      </c>
      <c r="F486" s="40"/>
      <c r="G486" s="40"/>
      <c r="H486" s="75"/>
      <c r="I486" s="75" t="str">
        <f t="shared" si="3"/>
        <v/>
      </c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ht="24.75" customHeight="1">
      <c r="A487" s="39"/>
      <c r="B487" s="95"/>
      <c r="C487" s="40"/>
      <c r="D487" s="72" t="str">
        <f>IF(C487="","",VLOOKUP(C487,'Custo Médio'!$B$5:$D$1000,2,0))</f>
        <v/>
      </c>
      <c r="E487" s="40" t="str">
        <f>IF(C487="","",VLOOKUP(C487,'Custo Médio'!$B$5:$D$1000,3,0))</f>
        <v/>
      </c>
      <c r="F487" s="40"/>
      <c r="G487" s="40"/>
      <c r="H487" s="75"/>
      <c r="I487" s="75" t="str">
        <f t="shared" si="3"/>
        <v/>
      </c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ht="24.75" customHeight="1">
      <c r="A488" s="39"/>
      <c r="B488" s="95"/>
      <c r="C488" s="40"/>
      <c r="D488" s="72" t="str">
        <f>IF(C488="","",VLOOKUP(C488,'Custo Médio'!$B$5:$D$1000,2,0))</f>
        <v/>
      </c>
      <c r="E488" s="40" t="str">
        <f>IF(C488="","",VLOOKUP(C488,'Custo Médio'!$B$5:$D$1000,3,0))</f>
        <v/>
      </c>
      <c r="F488" s="40"/>
      <c r="G488" s="40"/>
      <c r="H488" s="75"/>
      <c r="I488" s="75" t="str">
        <f t="shared" si="3"/>
        <v/>
      </c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ht="24.75" customHeight="1">
      <c r="A489" s="39"/>
      <c r="B489" s="95"/>
      <c r="C489" s="40"/>
      <c r="D489" s="72" t="str">
        <f>IF(C489="","",VLOOKUP(C489,'Custo Médio'!$B$5:$D$1000,2,0))</f>
        <v/>
      </c>
      <c r="E489" s="40" t="str">
        <f>IF(C489="","",VLOOKUP(C489,'Custo Médio'!$B$5:$D$1000,3,0))</f>
        <v/>
      </c>
      <c r="F489" s="40"/>
      <c r="G489" s="40"/>
      <c r="H489" s="75"/>
      <c r="I489" s="75" t="str">
        <f t="shared" si="3"/>
        <v/>
      </c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ht="24.75" customHeight="1">
      <c r="A490" s="39"/>
      <c r="B490" s="95"/>
      <c r="C490" s="40"/>
      <c r="D490" s="72" t="str">
        <f>IF(C490="","",VLOOKUP(C490,'Custo Médio'!$B$5:$D$1000,2,0))</f>
        <v/>
      </c>
      <c r="E490" s="40" t="str">
        <f>IF(C490="","",VLOOKUP(C490,'Custo Médio'!$B$5:$D$1000,3,0))</f>
        <v/>
      </c>
      <c r="F490" s="40"/>
      <c r="G490" s="40"/>
      <c r="H490" s="75"/>
      <c r="I490" s="75" t="str">
        <f t="shared" si="3"/>
        <v/>
      </c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ht="24.75" customHeight="1">
      <c r="A491" s="39"/>
      <c r="B491" s="95"/>
      <c r="C491" s="40"/>
      <c r="D491" s="72" t="str">
        <f>IF(C491="","",VLOOKUP(C491,'Custo Médio'!$B$5:$D$1000,2,0))</f>
        <v/>
      </c>
      <c r="E491" s="40" t="str">
        <f>IF(C491="","",VLOOKUP(C491,'Custo Médio'!$B$5:$D$1000,3,0))</f>
        <v/>
      </c>
      <c r="F491" s="40"/>
      <c r="G491" s="40"/>
      <c r="H491" s="75"/>
      <c r="I491" s="75" t="str">
        <f t="shared" si="3"/>
        <v/>
      </c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ht="24.75" customHeight="1">
      <c r="A492" s="39"/>
      <c r="B492" s="95"/>
      <c r="C492" s="40"/>
      <c r="D492" s="72" t="str">
        <f>IF(C492="","",VLOOKUP(C492,'Custo Médio'!$B$5:$D$1000,2,0))</f>
        <v/>
      </c>
      <c r="E492" s="40" t="str">
        <f>IF(C492="","",VLOOKUP(C492,'Custo Médio'!$B$5:$D$1000,3,0))</f>
        <v/>
      </c>
      <c r="F492" s="40"/>
      <c r="G492" s="40"/>
      <c r="H492" s="75"/>
      <c r="I492" s="75" t="str">
        <f t="shared" si="3"/>
        <v/>
      </c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ht="24.75" customHeight="1">
      <c r="A493" s="39"/>
      <c r="B493" s="95"/>
      <c r="C493" s="40"/>
      <c r="D493" s="72" t="str">
        <f>IF(C493="","",VLOOKUP(C493,'Custo Médio'!$B$5:$D$1000,2,0))</f>
        <v/>
      </c>
      <c r="E493" s="40" t="str">
        <f>IF(C493="","",VLOOKUP(C493,'Custo Médio'!$B$5:$D$1000,3,0))</f>
        <v/>
      </c>
      <c r="F493" s="40"/>
      <c r="G493" s="40"/>
      <c r="H493" s="75"/>
      <c r="I493" s="75" t="str">
        <f t="shared" si="3"/>
        <v/>
      </c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ht="24.75" customHeight="1">
      <c r="A494" s="39"/>
      <c r="B494" s="95"/>
      <c r="C494" s="40"/>
      <c r="D494" s="72" t="str">
        <f>IF(C494="","",VLOOKUP(C494,'Custo Médio'!$B$5:$D$1000,2,0))</f>
        <v/>
      </c>
      <c r="E494" s="40" t="str">
        <f>IF(C494="","",VLOOKUP(C494,'Custo Médio'!$B$5:$D$1000,3,0))</f>
        <v/>
      </c>
      <c r="F494" s="40"/>
      <c r="G494" s="40"/>
      <c r="H494" s="75"/>
      <c r="I494" s="75" t="str">
        <f t="shared" si="3"/>
        <v/>
      </c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ht="24.75" customHeight="1">
      <c r="A495" s="39"/>
      <c r="B495" s="95"/>
      <c r="C495" s="40"/>
      <c r="D495" s="72" t="str">
        <f>IF(C495="","",VLOOKUP(C495,'Custo Médio'!$B$5:$D$1000,2,0))</f>
        <v/>
      </c>
      <c r="E495" s="40" t="str">
        <f>IF(C495="","",VLOOKUP(C495,'Custo Médio'!$B$5:$D$1000,3,0))</f>
        <v/>
      </c>
      <c r="F495" s="40"/>
      <c r="G495" s="40"/>
      <c r="H495" s="75"/>
      <c r="I495" s="75" t="str">
        <f t="shared" si="3"/>
        <v/>
      </c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ht="24.75" customHeight="1">
      <c r="A496" s="39"/>
      <c r="B496" s="95"/>
      <c r="C496" s="40"/>
      <c r="D496" s="72" t="str">
        <f>IF(C496="","",VLOOKUP(C496,'Custo Médio'!$B$5:$D$1000,2,0))</f>
        <v/>
      </c>
      <c r="E496" s="40" t="str">
        <f>IF(C496="","",VLOOKUP(C496,'Custo Médio'!$B$5:$D$1000,3,0))</f>
        <v/>
      </c>
      <c r="F496" s="40"/>
      <c r="G496" s="40"/>
      <c r="H496" s="75"/>
      <c r="I496" s="75" t="str">
        <f t="shared" si="3"/>
        <v/>
      </c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ht="24.75" customHeight="1">
      <c r="A497" s="39"/>
      <c r="B497" s="95"/>
      <c r="C497" s="40"/>
      <c r="D497" s="72" t="str">
        <f>IF(C497="","",VLOOKUP(C497,'Custo Médio'!$B$5:$D$1000,2,0))</f>
        <v/>
      </c>
      <c r="E497" s="40" t="str">
        <f>IF(C497="","",VLOOKUP(C497,'Custo Médio'!$B$5:$D$1000,3,0))</f>
        <v/>
      </c>
      <c r="F497" s="40"/>
      <c r="G497" s="40"/>
      <c r="H497" s="75"/>
      <c r="I497" s="75" t="str">
        <f t="shared" si="3"/>
        <v/>
      </c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ht="24.75" customHeight="1">
      <c r="A498" s="39"/>
      <c r="B498" s="95"/>
      <c r="C498" s="40"/>
      <c r="D498" s="72" t="str">
        <f>IF(C498="","",VLOOKUP(C498,'Custo Médio'!$B$5:$D$1000,2,0))</f>
        <v/>
      </c>
      <c r="E498" s="40" t="str">
        <f>IF(C498="","",VLOOKUP(C498,'Custo Médio'!$B$5:$D$1000,3,0))</f>
        <v/>
      </c>
      <c r="F498" s="40"/>
      <c r="G498" s="40"/>
      <c r="H498" s="75"/>
      <c r="I498" s="75" t="str">
        <f t="shared" si="3"/>
        <v/>
      </c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ht="24.75" customHeight="1">
      <c r="A499" s="39"/>
      <c r="B499" s="95"/>
      <c r="C499" s="40"/>
      <c r="D499" s="72" t="str">
        <f>IF(C499="","",VLOOKUP(C499,'Custo Médio'!$B$5:$D$1000,2,0))</f>
        <v/>
      </c>
      <c r="E499" s="40" t="str">
        <f>IF(C499="","",VLOOKUP(C499,'Custo Médio'!$B$5:$D$1000,3,0))</f>
        <v/>
      </c>
      <c r="F499" s="40"/>
      <c r="G499" s="40"/>
      <c r="H499" s="75"/>
      <c r="I499" s="75" t="str">
        <f t="shared" si="3"/>
        <v/>
      </c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ht="24.75" customHeight="1">
      <c r="A500" s="39"/>
      <c r="B500" s="95"/>
      <c r="C500" s="40"/>
      <c r="D500" s="72" t="str">
        <f>IF(C500="","",VLOOKUP(C500,'Custo Médio'!$B$5:$D$1000,2,0))</f>
        <v/>
      </c>
      <c r="E500" s="40" t="str">
        <f>IF(C500="","",VLOOKUP(C500,'Custo Médio'!$B$5:$D$1000,3,0))</f>
        <v/>
      </c>
      <c r="F500" s="40"/>
      <c r="G500" s="40"/>
      <c r="H500" s="75"/>
      <c r="I500" s="75" t="str">
        <f t="shared" si="3"/>
        <v/>
      </c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ht="24.75" customHeight="1">
      <c r="A501" s="39"/>
      <c r="B501" s="95"/>
      <c r="C501" s="40"/>
      <c r="D501" s="72" t="str">
        <f>IF(C501="","",VLOOKUP(C501,'Custo Médio'!$B$5:$D$1000,2,0))</f>
        <v/>
      </c>
      <c r="E501" s="40" t="str">
        <f>IF(C501="","",VLOOKUP(C501,'Custo Médio'!$B$5:$D$1000,3,0))</f>
        <v/>
      </c>
      <c r="F501" s="40"/>
      <c r="G501" s="40"/>
      <c r="H501" s="75"/>
      <c r="I501" s="75" t="str">
        <f t="shared" si="3"/>
        <v/>
      </c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ht="24.75" customHeight="1">
      <c r="A502" s="39"/>
      <c r="B502" s="95"/>
      <c r="C502" s="40"/>
      <c r="D502" s="72" t="str">
        <f>IF(C502="","",VLOOKUP(C502,'Custo Médio'!$B$5:$D$1000,2,0))</f>
        <v/>
      </c>
      <c r="E502" s="40" t="str">
        <f>IF(C502="","",VLOOKUP(C502,'Custo Médio'!$B$5:$D$1000,3,0))</f>
        <v/>
      </c>
      <c r="F502" s="40"/>
      <c r="G502" s="40"/>
      <c r="H502" s="75"/>
      <c r="I502" s="75" t="str">
        <f t="shared" si="3"/>
        <v/>
      </c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ht="24.75" customHeight="1">
      <c r="A503" s="39"/>
      <c r="B503" s="95"/>
      <c r="C503" s="40"/>
      <c r="D503" s="72" t="str">
        <f>IF(C503="","",VLOOKUP(C503,'Custo Médio'!$B$5:$D$1000,2,0))</f>
        <v/>
      </c>
      <c r="E503" s="40" t="str">
        <f>IF(C503="","",VLOOKUP(C503,'Custo Médio'!$B$5:$D$1000,3,0))</f>
        <v/>
      </c>
      <c r="F503" s="40"/>
      <c r="G503" s="40"/>
      <c r="H503" s="75"/>
      <c r="I503" s="75" t="str">
        <f t="shared" si="3"/>
        <v/>
      </c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ht="24.75" customHeight="1">
      <c r="A504" s="39"/>
      <c r="B504" s="95"/>
      <c r="C504" s="40"/>
      <c r="D504" s="72" t="str">
        <f>IF(C504="","",VLOOKUP(C504,'Custo Médio'!$B$5:$D$1000,2,0))</f>
        <v/>
      </c>
      <c r="E504" s="40" t="str">
        <f>IF(C504="","",VLOOKUP(C504,'Custo Médio'!$B$5:$D$1000,3,0))</f>
        <v/>
      </c>
      <c r="F504" s="40"/>
      <c r="G504" s="40"/>
      <c r="H504" s="75"/>
      <c r="I504" s="75" t="str">
        <f t="shared" si="3"/>
        <v/>
      </c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ht="24.75" customHeight="1">
      <c r="A505" s="39"/>
      <c r="B505" s="95"/>
      <c r="C505" s="40"/>
      <c r="D505" s="72" t="str">
        <f>IF(C505="","",VLOOKUP(C505,'Custo Médio'!$B$5:$D$1000,2,0))</f>
        <v/>
      </c>
      <c r="E505" s="40" t="str">
        <f>IF(C505="","",VLOOKUP(C505,'Custo Médio'!$B$5:$D$1000,3,0))</f>
        <v/>
      </c>
      <c r="F505" s="40"/>
      <c r="G505" s="40"/>
      <c r="H505" s="75"/>
      <c r="I505" s="75" t="str">
        <f t="shared" si="3"/>
        <v/>
      </c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ht="24.75" customHeight="1">
      <c r="A506" s="39"/>
      <c r="B506" s="95"/>
      <c r="C506" s="40"/>
      <c r="D506" s="72" t="str">
        <f>IF(C506="","",VLOOKUP(C506,'Custo Médio'!$B$5:$D$1000,2,0))</f>
        <v/>
      </c>
      <c r="E506" s="40" t="str">
        <f>IF(C506="","",VLOOKUP(C506,'Custo Médio'!$B$5:$D$1000,3,0))</f>
        <v/>
      </c>
      <c r="F506" s="40"/>
      <c r="G506" s="40"/>
      <c r="H506" s="75"/>
      <c r="I506" s="75" t="str">
        <f t="shared" si="3"/>
        <v/>
      </c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ht="24.75" customHeight="1">
      <c r="A507" s="39"/>
      <c r="B507" s="95"/>
      <c r="C507" s="40"/>
      <c r="D507" s="72" t="str">
        <f>IF(C507="","",VLOOKUP(C507,'Custo Médio'!$B$5:$D$1000,2,0))</f>
        <v/>
      </c>
      <c r="E507" s="40" t="str">
        <f>IF(C507="","",VLOOKUP(C507,'Custo Médio'!$B$5:$D$1000,3,0))</f>
        <v/>
      </c>
      <c r="F507" s="40"/>
      <c r="G507" s="40"/>
      <c r="H507" s="75"/>
      <c r="I507" s="75" t="str">
        <f t="shared" si="3"/>
        <v/>
      </c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ht="24.75" customHeight="1">
      <c r="A508" s="39"/>
      <c r="B508" s="95"/>
      <c r="C508" s="40"/>
      <c r="D508" s="72" t="str">
        <f>IF(C508="","",VLOOKUP(C508,'Custo Médio'!$B$5:$D$1000,2,0))</f>
        <v/>
      </c>
      <c r="E508" s="40" t="str">
        <f>IF(C508="","",VLOOKUP(C508,'Custo Médio'!$B$5:$D$1000,3,0))</f>
        <v/>
      </c>
      <c r="F508" s="40"/>
      <c r="G508" s="40"/>
      <c r="H508" s="75"/>
      <c r="I508" s="75" t="str">
        <f t="shared" si="3"/>
        <v/>
      </c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ht="24.75" customHeight="1">
      <c r="A509" s="39"/>
      <c r="B509" s="95"/>
      <c r="C509" s="40"/>
      <c r="D509" s="72" t="str">
        <f>IF(C509="","",VLOOKUP(C509,'Custo Médio'!$B$5:$D$1000,2,0))</f>
        <v/>
      </c>
      <c r="E509" s="40" t="str">
        <f>IF(C509="","",VLOOKUP(C509,'Custo Médio'!$B$5:$D$1000,3,0))</f>
        <v/>
      </c>
      <c r="F509" s="40"/>
      <c r="G509" s="40"/>
      <c r="H509" s="75"/>
      <c r="I509" s="75" t="str">
        <f t="shared" si="3"/>
        <v/>
      </c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ht="24.75" customHeight="1">
      <c r="A510" s="39"/>
      <c r="B510" s="95"/>
      <c r="C510" s="40"/>
      <c r="D510" s="72" t="str">
        <f>IF(C510="","",VLOOKUP(C510,'Custo Médio'!$B$5:$D$1000,2,0))</f>
        <v/>
      </c>
      <c r="E510" s="40" t="str">
        <f>IF(C510="","",VLOOKUP(C510,'Custo Médio'!$B$5:$D$1000,3,0))</f>
        <v/>
      </c>
      <c r="F510" s="40"/>
      <c r="G510" s="40"/>
      <c r="H510" s="75"/>
      <c r="I510" s="75" t="str">
        <f t="shared" si="3"/>
        <v/>
      </c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ht="24.75" customHeight="1">
      <c r="A511" s="39"/>
      <c r="B511" s="95"/>
      <c r="C511" s="40"/>
      <c r="D511" s="72" t="str">
        <f>IF(C511="","",VLOOKUP(C511,'Custo Médio'!$B$5:$D$1000,2,0))</f>
        <v/>
      </c>
      <c r="E511" s="40" t="str">
        <f>IF(C511="","",VLOOKUP(C511,'Custo Médio'!$B$5:$D$1000,3,0))</f>
        <v/>
      </c>
      <c r="F511" s="40"/>
      <c r="G511" s="40"/>
      <c r="H511" s="75"/>
      <c r="I511" s="75" t="str">
        <f t="shared" si="3"/>
        <v/>
      </c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ht="24.75" customHeight="1">
      <c r="A512" s="39"/>
      <c r="B512" s="95"/>
      <c r="C512" s="40"/>
      <c r="D512" s="72" t="str">
        <f>IF(C512="","",VLOOKUP(C512,'Custo Médio'!$B$5:$D$1000,2,0))</f>
        <v/>
      </c>
      <c r="E512" s="40" t="str">
        <f>IF(C512="","",VLOOKUP(C512,'Custo Médio'!$B$5:$D$1000,3,0))</f>
        <v/>
      </c>
      <c r="F512" s="40"/>
      <c r="G512" s="40"/>
      <c r="H512" s="75"/>
      <c r="I512" s="75" t="str">
        <f t="shared" si="3"/>
        <v/>
      </c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ht="24.75" customHeight="1">
      <c r="A513" s="39"/>
      <c r="B513" s="95"/>
      <c r="C513" s="40"/>
      <c r="D513" s="72" t="str">
        <f>IF(C513="","",VLOOKUP(C513,'Custo Médio'!$B$5:$D$1000,2,0))</f>
        <v/>
      </c>
      <c r="E513" s="40" t="str">
        <f>IF(C513="","",VLOOKUP(C513,'Custo Médio'!$B$5:$D$1000,3,0))</f>
        <v/>
      </c>
      <c r="F513" s="40"/>
      <c r="G513" s="40"/>
      <c r="H513" s="75"/>
      <c r="I513" s="75" t="str">
        <f t="shared" si="3"/>
        <v/>
      </c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ht="24.75" customHeight="1">
      <c r="A514" s="39"/>
      <c r="B514" s="95"/>
      <c r="C514" s="40"/>
      <c r="D514" s="72" t="str">
        <f>IF(C514="","",VLOOKUP(C514,'Custo Médio'!$B$5:$D$1000,2,0))</f>
        <v/>
      </c>
      <c r="E514" s="40" t="str">
        <f>IF(C514="","",VLOOKUP(C514,'Custo Médio'!$B$5:$D$1000,3,0))</f>
        <v/>
      </c>
      <c r="F514" s="40"/>
      <c r="G514" s="40"/>
      <c r="H514" s="75"/>
      <c r="I514" s="75" t="str">
        <f t="shared" si="3"/>
        <v/>
      </c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ht="24.75" customHeight="1">
      <c r="A515" s="39"/>
      <c r="B515" s="95"/>
      <c r="C515" s="40"/>
      <c r="D515" s="72" t="str">
        <f>IF(C515="","",VLOOKUP(C515,'Custo Médio'!$B$5:$D$1000,2,0))</f>
        <v/>
      </c>
      <c r="E515" s="40" t="str">
        <f>IF(C515="","",VLOOKUP(C515,'Custo Médio'!$B$5:$D$1000,3,0))</f>
        <v/>
      </c>
      <c r="F515" s="40"/>
      <c r="G515" s="40"/>
      <c r="H515" s="75"/>
      <c r="I515" s="75" t="str">
        <f t="shared" si="3"/>
        <v/>
      </c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ht="24.75" customHeight="1">
      <c r="A516" s="39"/>
      <c r="B516" s="95"/>
      <c r="C516" s="40"/>
      <c r="D516" s="72" t="str">
        <f>IF(C516="","",VLOOKUP(C516,'Custo Médio'!$B$5:$D$1000,2,0))</f>
        <v/>
      </c>
      <c r="E516" s="40" t="str">
        <f>IF(C516="","",VLOOKUP(C516,'Custo Médio'!$B$5:$D$1000,3,0))</f>
        <v/>
      </c>
      <c r="F516" s="40"/>
      <c r="G516" s="40"/>
      <c r="H516" s="75"/>
      <c r="I516" s="75" t="str">
        <f t="shared" si="3"/>
        <v/>
      </c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ht="24.75" customHeight="1">
      <c r="A517" s="39"/>
      <c r="B517" s="95"/>
      <c r="C517" s="40"/>
      <c r="D517" s="72" t="str">
        <f>IF(C517="","",VLOOKUP(C517,'Custo Médio'!$B$5:$D$1000,2,0))</f>
        <v/>
      </c>
      <c r="E517" s="40" t="str">
        <f>IF(C517="","",VLOOKUP(C517,'Custo Médio'!$B$5:$D$1000,3,0))</f>
        <v/>
      </c>
      <c r="F517" s="40"/>
      <c r="G517" s="40"/>
      <c r="H517" s="75"/>
      <c r="I517" s="75" t="str">
        <f t="shared" si="3"/>
        <v/>
      </c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ht="24.75" customHeight="1">
      <c r="A518" s="39"/>
      <c r="B518" s="95"/>
      <c r="C518" s="40"/>
      <c r="D518" s="72" t="str">
        <f>IF(C518="","",VLOOKUP(C518,'Custo Médio'!$B$5:$D$1000,2,0))</f>
        <v/>
      </c>
      <c r="E518" s="40" t="str">
        <f>IF(C518="","",VLOOKUP(C518,'Custo Médio'!$B$5:$D$1000,3,0))</f>
        <v/>
      </c>
      <c r="F518" s="40"/>
      <c r="G518" s="40"/>
      <c r="H518" s="75"/>
      <c r="I518" s="75" t="str">
        <f t="shared" si="3"/>
        <v/>
      </c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ht="24.75" customHeight="1">
      <c r="A519" s="39"/>
      <c r="B519" s="95"/>
      <c r="C519" s="40"/>
      <c r="D519" s="72" t="str">
        <f>IF(C519="","",VLOOKUP(C519,'Custo Médio'!$B$5:$D$1000,2,0))</f>
        <v/>
      </c>
      <c r="E519" s="40" t="str">
        <f>IF(C519="","",VLOOKUP(C519,'Custo Médio'!$B$5:$D$1000,3,0))</f>
        <v/>
      </c>
      <c r="F519" s="40"/>
      <c r="G519" s="40"/>
      <c r="H519" s="75"/>
      <c r="I519" s="75" t="str">
        <f t="shared" si="3"/>
        <v/>
      </c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ht="24.75" customHeight="1">
      <c r="A520" s="39"/>
      <c r="B520" s="95"/>
      <c r="C520" s="40"/>
      <c r="D520" s="72" t="str">
        <f>IF(C520="","",VLOOKUP(C520,'Custo Médio'!$B$5:$D$1000,2,0))</f>
        <v/>
      </c>
      <c r="E520" s="40" t="str">
        <f>IF(C520="","",VLOOKUP(C520,'Custo Médio'!$B$5:$D$1000,3,0))</f>
        <v/>
      </c>
      <c r="F520" s="40"/>
      <c r="G520" s="40"/>
      <c r="H520" s="75"/>
      <c r="I520" s="75" t="str">
        <f t="shared" si="3"/>
        <v/>
      </c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ht="24.75" customHeight="1">
      <c r="A521" s="39"/>
      <c r="B521" s="95"/>
      <c r="C521" s="40"/>
      <c r="D521" s="72" t="str">
        <f>IF(C521="","",VLOOKUP(C521,'Custo Médio'!$B$5:$D$1000,2,0))</f>
        <v/>
      </c>
      <c r="E521" s="40" t="str">
        <f>IF(C521="","",VLOOKUP(C521,'Custo Médio'!$B$5:$D$1000,3,0))</f>
        <v/>
      </c>
      <c r="F521" s="40"/>
      <c r="G521" s="40"/>
      <c r="H521" s="75"/>
      <c r="I521" s="75" t="str">
        <f t="shared" si="3"/>
        <v/>
      </c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ht="24.75" customHeight="1">
      <c r="A522" s="39"/>
      <c r="B522" s="95"/>
      <c r="C522" s="40"/>
      <c r="D522" s="72" t="str">
        <f>IF(C522="","",VLOOKUP(C522,'Custo Médio'!$B$5:$D$1000,2,0))</f>
        <v/>
      </c>
      <c r="E522" s="40" t="str">
        <f>IF(C522="","",VLOOKUP(C522,'Custo Médio'!$B$5:$D$1000,3,0))</f>
        <v/>
      </c>
      <c r="F522" s="40"/>
      <c r="G522" s="40"/>
      <c r="H522" s="75"/>
      <c r="I522" s="75" t="str">
        <f t="shared" si="3"/>
        <v/>
      </c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ht="24.75" customHeight="1">
      <c r="A523" s="39"/>
      <c r="B523" s="95"/>
      <c r="C523" s="40"/>
      <c r="D523" s="72" t="str">
        <f>IF(C523="","",VLOOKUP(C523,'Custo Médio'!$B$5:$D$1000,2,0))</f>
        <v/>
      </c>
      <c r="E523" s="40" t="str">
        <f>IF(C523="","",VLOOKUP(C523,'Custo Médio'!$B$5:$D$1000,3,0))</f>
        <v/>
      </c>
      <c r="F523" s="40"/>
      <c r="G523" s="40"/>
      <c r="H523" s="75"/>
      <c r="I523" s="75" t="str">
        <f t="shared" si="3"/>
        <v/>
      </c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ht="24.75" customHeight="1">
      <c r="A524" s="39"/>
      <c r="B524" s="95"/>
      <c r="C524" s="40"/>
      <c r="D524" s="72" t="str">
        <f>IF(C524="","",VLOOKUP(C524,'Custo Médio'!$B$5:$D$1000,2,0))</f>
        <v/>
      </c>
      <c r="E524" s="40" t="str">
        <f>IF(C524="","",VLOOKUP(C524,'Custo Médio'!$B$5:$D$1000,3,0))</f>
        <v/>
      </c>
      <c r="F524" s="40"/>
      <c r="G524" s="40"/>
      <c r="H524" s="75"/>
      <c r="I524" s="75" t="str">
        <f t="shared" si="3"/>
        <v/>
      </c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ht="24.75" customHeight="1">
      <c r="A525" s="39"/>
      <c r="B525" s="95"/>
      <c r="C525" s="40"/>
      <c r="D525" s="72" t="str">
        <f>IF(C525="","",VLOOKUP(C525,'Custo Médio'!$B$5:$D$1000,2,0))</f>
        <v/>
      </c>
      <c r="E525" s="40" t="str">
        <f>IF(C525="","",VLOOKUP(C525,'Custo Médio'!$B$5:$D$1000,3,0))</f>
        <v/>
      </c>
      <c r="F525" s="40"/>
      <c r="G525" s="40"/>
      <c r="H525" s="75"/>
      <c r="I525" s="75" t="str">
        <f t="shared" si="3"/>
        <v/>
      </c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ht="24.75" customHeight="1">
      <c r="A526" s="39"/>
      <c r="B526" s="95"/>
      <c r="C526" s="40"/>
      <c r="D526" s="72" t="str">
        <f>IF(C526="","",VLOOKUP(C526,'Custo Médio'!$B$5:$D$1000,2,0))</f>
        <v/>
      </c>
      <c r="E526" s="40" t="str">
        <f>IF(C526="","",VLOOKUP(C526,'Custo Médio'!$B$5:$D$1000,3,0))</f>
        <v/>
      </c>
      <c r="F526" s="40"/>
      <c r="G526" s="40"/>
      <c r="H526" s="75"/>
      <c r="I526" s="75" t="str">
        <f t="shared" si="3"/>
        <v/>
      </c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ht="24.75" customHeight="1">
      <c r="A527" s="39"/>
      <c r="B527" s="95"/>
      <c r="C527" s="40"/>
      <c r="D527" s="72" t="str">
        <f>IF(C527="","",VLOOKUP(C527,'Custo Médio'!$B$5:$D$1000,2,0))</f>
        <v/>
      </c>
      <c r="E527" s="40" t="str">
        <f>IF(C527="","",VLOOKUP(C527,'Custo Médio'!$B$5:$D$1000,3,0))</f>
        <v/>
      </c>
      <c r="F527" s="40"/>
      <c r="G527" s="40"/>
      <c r="H527" s="75"/>
      <c r="I527" s="75" t="str">
        <f t="shared" si="3"/>
        <v/>
      </c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ht="24.75" customHeight="1">
      <c r="A528" s="39"/>
      <c r="B528" s="95"/>
      <c r="C528" s="40"/>
      <c r="D528" s="72" t="str">
        <f>IF(C528="","",VLOOKUP(C528,'Custo Médio'!$B$5:$D$1000,2,0))</f>
        <v/>
      </c>
      <c r="E528" s="40" t="str">
        <f>IF(C528="","",VLOOKUP(C528,'Custo Médio'!$B$5:$D$1000,3,0))</f>
        <v/>
      </c>
      <c r="F528" s="40"/>
      <c r="G528" s="40"/>
      <c r="H528" s="75"/>
      <c r="I528" s="75" t="str">
        <f t="shared" si="3"/>
        <v/>
      </c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ht="24.75" customHeight="1">
      <c r="A529" s="39"/>
      <c r="B529" s="95"/>
      <c r="C529" s="40"/>
      <c r="D529" s="72" t="str">
        <f>IF(C529="","",VLOOKUP(C529,'Custo Médio'!$B$5:$D$1000,2,0))</f>
        <v/>
      </c>
      <c r="E529" s="40" t="str">
        <f>IF(C529="","",VLOOKUP(C529,'Custo Médio'!$B$5:$D$1000,3,0))</f>
        <v/>
      </c>
      <c r="F529" s="40"/>
      <c r="G529" s="40"/>
      <c r="H529" s="75"/>
      <c r="I529" s="75" t="str">
        <f t="shared" si="3"/>
        <v/>
      </c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ht="24.75" customHeight="1">
      <c r="A530" s="39"/>
      <c r="B530" s="95"/>
      <c r="C530" s="40"/>
      <c r="D530" s="72" t="str">
        <f>IF(C530="","",VLOOKUP(C530,'Custo Médio'!$B$5:$D$1000,2,0))</f>
        <v/>
      </c>
      <c r="E530" s="40" t="str">
        <f>IF(C530="","",VLOOKUP(C530,'Custo Médio'!$B$5:$D$1000,3,0))</f>
        <v/>
      </c>
      <c r="F530" s="40"/>
      <c r="G530" s="40"/>
      <c r="H530" s="75"/>
      <c r="I530" s="75" t="str">
        <f t="shared" si="3"/>
        <v/>
      </c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ht="24.75" customHeight="1">
      <c r="A531" s="39"/>
      <c r="B531" s="95"/>
      <c r="C531" s="40"/>
      <c r="D531" s="72" t="str">
        <f>IF(C531="","",VLOOKUP(C531,'Custo Médio'!$B$5:$D$1000,2,0))</f>
        <v/>
      </c>
      <c r="E531" s="40" t="str">
        <f>IF(C531="","",VLOOKUP(C531,'Custo Médio'!$B$5:$D$1000,3,0))</f>
        <v/>
      </c>
      <c r="F531" s="40"/>
      <c r="G531" s="40"/>
      <c r="H531" s="75"/>
      <c r="I531" s="75" t="str">
        <f t="shared" si="3"/>
        <v/>
      </c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ht="24.75" customHeight="1">
      <c r="A532" s="39"/>
      <c r="B532" s="95"/>
      <c r="C532" s="40"/>
      <c r="D532" s="72" t="str">
        <f>IF(C532="","",VLOOKUP(C532,'Custo Médio'!$B$5:$D$1000,2,0))</f>
        <v/>
      </c>
      <c r="E532" s="40" t="str">
        <f>IF(C532="","",VLOOKUP(C532,'Custo Médio'!$B$5:$D$1000,3,0))</f>
        <v/>
      </c>
      <c r="F532" s="40"/>
      <c r="G532" s="40"/>
      <c r="H532" s="75"/>
      <c r="I532" s="75" t="str">
        <f t="shared" si="3"/>
        <v/>
      </c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ht="24.75" customHeight="1">
      <c r="A533" s="39"/>
      <c r="B533" s="95"/>
      <c r="C533" s="40"/>
      <c r="D533" s="72" t="str">
        <f>IF(C533="","",VLOOKUP(C533,'Custo Médio'!$B$5:$D$1000,2,0))</f>
        <v/>
      </c>
      <c r="E533" s="40" t="str">
        <f>IF(C533="","",VLOOKUP(C533,'Custo Médio'!$B$5:$D$1000,3,0))</f>
        <v/>
      </c>
      <c r="F533" s="40"/>
      <c r="G533" s="40"/>
      <c r="H533" s="75"/>
      <c r="I533" s="75" t="str">
        <f t="shared" si="3"/>
        <v/>
      </c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ht="24.75" customHeight="1">
      <c r="A534" s="39"/>
      <c r="B534" s="95"/>
      <c r="C534" s="40"/>
      <c r="D534" s="72" t="str">
        <f>IF(C534="","",VLOOKUP(C534,'Custo Médio'!$B$5:$D$1000,2,0))</f>
        <v/>
      </c>
      <c r="E534" s="40" t="str">
        <f>IF(C534="","",VLOOKUP(C534,'Custo Médio'!$B$5:$D$1000,3,0))</f>
        <v/>
      </c>
      <c r="F534" s="40"/>
      <c r="G534" s="40"/>
      <c r="H534" s="75"/>
      <c r="I534" s="75" t="str">
        <f t="shared" si="3"/>
        <v/>
      </c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ht="24.75" customHeight="1">
      <c r="A535" s="39"/>
      <c r="B535" s="95"/>
      <c r="C535" s="40"/>
      <c r="D535" s="72" t="str">
        <f>IF(C535="","",VLOOKUP(C535,'Custo Médio'!$B$5:$D$1000,2,0))</f>
        <v/>
      </c>
      <c r="E535" s="40" t="str">
        <f>IF(C535="","",VLOOKUP(C535,'Custo Médio'!$B$5:$D$1000,3,0))</f>
        <v/>
      </c>
      <c r="F535" s="40"/>
      <c r="G535" s="40"/>
      <c r="H535" s="75"/>
      <c r="I535" s="75" t="str">
        <f t="shared" si="3"/>
        <v/>
      </c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ht="24.75" customHeight="1">
      <c r="A536" s="39"/>
      <c r="B536" s="95"/>
      <c r="C536" s="40"/>
      <c r="D536" s="72" t="str">
        <f>IF(C536="","",VLOOKUP(C536,'Custo Médio'!$B$5:$D$1000,2,0))</f>
        <v/>
      </c>
      <c r="E536" s="40" t="str">
        <f>IF(C536="","",VLOOKUP(C536,'Custo Médio'!$B$5:$D$1000,3,0))</f>
        <v/>
      </c>
      <c r="F536" s="40"/>
      <c r="G536" s="40"/>
      <c r="H536" s="75"/>
      <c r="I536" s="75" t="str">
        <f t="shared" si="3"/>
        <v/>
      </c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ht="24.75" customHeight="1">
      <c r="A537" s="39"/>
      <c r="B537" s="95"/>
      <c r="C537" s="40"/>
      <c r="D537" s="72" t="str">
        <f>IF(C537="","",VLOOKUP(C537,'Custo Médio'!$B$5:$D$1000,2,0))</f>
        <v/>
      </c>
      <c r="E537" s="40" t="str">
        <f>IF(C537="","",VLOOKUP(C537,'Custo Médio'!$B$5:$D$1000,3,0))</f>
        <v/>
      </c>
      <c r="F537" s="40"/>
      <c r="G537" s="40"/>
      <c r="H537" s="75"/>
      <c r="I537" s="75" t="str">
        <f t="shared" si="3"/>
        <v/>
      </c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ht="24.75" customHeight="1">
      <c r="A538" s="39"/>
      <c r="B538" s="95"/>
      <c r="C538" s="40"/>
      <c r="D538" s="72" t="str">
        <f>IF(C538="","",VLOOKUP(C538,'Custo Médio'!$B$5:$D$1000,2,0))</f>
        <v/>
      </c>
      <c r="E538" s="40" t="str">
        <f>IF(C538="","",VLOOKUP(C538,'Custo Médio'!$B$5:$D$1000,3,0))</f>
        <v/>
      </c>
      <c r="F538" s="40"/>
      <c r="G538" s="40"/>
      <c r="H538" s="75"/>
      <c r="I538" s="75" t="str">
        <f t="shared" si="3"/>
        <v/>
      </c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ht="24.75" customHeight="1">
      <c r="A539" s="39"/>
      <c r="B539" s="95"/>
      <c r="C539" s="40"/>
      <c r="D539" s="72" t="str">
        <f>IF(C539="","",VLOOKUP(C539,'Custo Médio'!$B$5:$D$1000,2,0))</f>
        <v/>
      </c>
      <c r="E539" s="40" t="str">
        <f>IF(C539="","",VLOOKUP(C539,'Custo Médio'!$B$5:$D$1000,3,0))</f>
        <v/>
      </c>
      <c r="F539" s="40"/>
      <c r="G539" s="40"/>
      <c r="H539" s="75"/>
      <c r="I539" s="75" t="str">
        <f t="shared" si="3"/>
        <v/>
      </c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ht="24.75" customHeight="1">
      <c r="A540" s="39"/>
      <c r="B540" s="95"/>
      <c r="C540" s="40"/>
      <c r="D540" s="72" t="str">
        <f>IF(C540="","",VLOOKUP(C540,'Custo Médio'!$B$5:$D$1000,2,0))</f>
        <v/>
      </c>
      <c r="E540" s="40" t="str">
        <f>IF(C540="","",VLOOKUP(C540,'Custo Médio'!$B$5:$D$1000,3,0))</f>
        <v/>
      </c>
      <c r="F540" s="40"/>
      <c r="G540" s="40"/>
      <c r="H540" s="75"/>
      <c r="I540" s="75" t="str">
        <f t="shared" si="3"/>
        <v/>
      </c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ht="24.75" customHeight="1">
      <c r="A541" s="39"/>
      <c r="B541" s="95"/>
      <c r="C541" s="40"/>
      <c r="D541" s="72" t="str">
        <f>IF(C541="","",VLOOKUP(C541,'Custo Médio'!$B$5:$D$1000,2,0))</f>
        <v/>
      </c>
      <c r="E541" s="40" t="str">
        <f>IF(C541="","",VLOOKUP(C541,'Custo Médio'!$B$5:$D$1000,3,0))</f>
        <v/>
      </c>
      <c r="F541" s="40"/>
      <c r="G541" s="40"/>
      <c r="H541" s="75"/>
      <c r="I541" s="75" t="str">
        <f t="shared" si="3"/>
        <v/>
      </c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ht="24.75" customHeight="1">
      <c r="A542" s="39"/>
      <c r="B542" s="95"/>
      <c r="C542" s="40"/>
      <c r="D542" s="72" t="str">
        <f>IF(C542="","",VLOOKUP(C542,'Custo Médio'!$B$5:$D$1000,2,0))</f>
        <v/>
      </c>
      <c r="E542" s="40" t="str">
        <f>IF(C542="","",VLOOKUP(C542,'Custo Médio'!$B$5:$D$1000,3,0))</f>
        <v/>
      </c>
      <c r="F542" s="40"/>
      <c r="G542" s="40"/>
      <c r="H542" s="75"/>
      <c r="I542" s="75" t="str">
        <f t="shared" si="3"/>
        <v/>
      </c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ht="24.75" customHeight="1">
      <c r="A543" s="39"/>
      <c r="B543" s="95"/>
      <c r="C543" s="40"/>
      <c r="D543" s="72" t="str">
        <f>IF(C543="","",VLOOKUP(C543,'Custo Médio'!$B$5:$D$1000,2,0))</f>
        <v/>
      </c>
      <c r="E543" s="40" t="str">
        <f>IF(C543="","",VLOOKUP(C543,'Custo Médio'!$B$5:$D$1000,3,0))</f>
        <v/>
      </c>
      <c r="F543" s="40"/>
      <c r="G543" s="40"/>
      <c r="H543" s="75"/>
      <c r="I543" s="75" t="str">
        <f t="shared" si="3"/>
        <v/>
      </c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ht="24.75" customHeight="1">
      <c r="A544" s="39"/>
      <c r="B544" s="95"/>
      <c r="C544" s="40"/>
      <c r="D544" s="72" t="str">
        <f>IF(C544="","",VLOOKUP(C544,'Custo Médio'!$B$5:$D$1000,2,0))</f>
        <v/>
      </c>
      <c r="E544" s="40" t="str">
        <f>IF(C544="","",VLOOKUP(C544,'Custo Médio'!$B$5:$D$1000,3,0))</f>
        <v/>
      </c>
      <c r="F544" s="40"/>
      <c r="G544" s="40"/>
      <c r="H544" s="75"/>
      <c r="I544" s="75" t="str">
        <f t="shared" si="3"/>
        <v/>
      </c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ht="24.75" customHeight="1">
      <c r="A545" s="39"/>
      <c r="B545" s="95"/>
      <c r="C545" s="40"/>
      <c r="D545" s="72" t="str">
        <f>IF(C545="","",VLOOKUP(C545,'Custo Médio'!$B$5:$D$1000,2,0))</f>
        <v/>
      </c>
      <c r="E545" s="40" t="str">
        <f>IF(C545="","",VLOOKUP(C545,'Custo Médio'!$B$5:$D$1000,3,0))</f>
        <v/>
      </c>
      <c r="F545" s="40"/>
      <c r="G545" s="40"/>
      <c r="H545" s="75"/>
      <c r="I545" s="75" t="str">
        <f t="shared" si="3"/>
        <v/>
      </c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ht="24.75" customHeight="1">
      <c r="A546" s="39"/>
      <c r="B546" s="95"/>
      <c r="C546" s="40"/>
      <c r="D546" s="72" t="str">
        <f>IF(C546="","",VLOOKUP(C546,'Custo Médio'!$B$5:$D$1000,2,0))</f>
        <v/>
      </c>
      <c r="E546" s="40" t="str">
        <f>IF(C546="","",VLOOKUP(C546,'Custo Médio'!$B$5:$D$1000,3,0))</f>
        <v/>
      </c>
      <c r="F546" s="40"/>
      <c r="G546" s="40"/>
      <c r="H546" s="75"/>
      <c r="I546" s="75" t="str">
        <f t="shared" si="3"/>
        <v/>
      </c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ht="24.75" customHeight="1">
      <c r="A547" s="39"/>
      <c r="B547" s="95"/>
      <c r="C547" s="40"/>
      <c r="D547" s="72" t="str">
        <f>IF(C547="","",VLOOKUP(C547,'Custo Médio'!$B$5:$D$1000,2,0))</f>
        <v/>
      </c>
      <c r="E547" s="40" t="str">
        <f>IF(C547="","",VLOOKUP(C547,'Custo Médio'!$B$5:$D$1000,3,0))</f>
        <v/>
      </c>
      <c r="F547" s="40"/>
      <c r="G547" s="40"/>
      <c r="H547" s="75"/>
      <c r="I547" s="75" t="str">
        <f t="shared" si="3"/>
        <v/>
      </c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ht="24.75" customHeight="1">
      <c r="A548" s="39"/>
      <c r="B548" s="95"/>
      <c r="C548" s="40"/>
      <c r="D548" s="72" t="str">
        <f>IF(C548="","",VLOOKUP(C548,'Custo Médio'!$B$5:$D$1000,2,0))</f>
        <v/>
      </c>
      <c r="E548" s="40" t="str">
        <f>IF(C548="","",VLOOKUP(C548,'Custo Médio'!$B$5:$D$1000,3,0))</f>
        <v/>
      </c>
      <c r="F548" s="40"/>
      <c r="G548" s="40"/>
      <c r="H548" s="75"/>
      <c r="I548" s="75" t="str">
        <f t="shared" si="3"/>
        <v/>
      </c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ht="24.75" customHeight="1">
      <c r="A549" s="39"/>
      <c r="B549" s="95"/>
      <c r="C549" s="40"/>
      <c r="D549" s="72" t="str">
        <f>IF(C549="","",VLOOKUP(C549,'Custo Médio'!$B$5:$D$1000,2,0))</f>
        <v/>
      </c>
      <c r="E549" s="40" t="str">
        <f>IF(C549="","",VLOOKUP(C549,'Custo Médio'!$B$5:$D$1000,3,0))</f>
        <v/>
      </c>
      <c r="F549" s="40"/>
      <c r="G549" s="40"/>
      <c r="H549" s="75"/>
      <c r="I549" s="75" t="str">
        <f t="shared" si="3"/>
        <v/>
      </c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ht="24.75" customHeight="1">
      <c r="A550" s="39"/>
      <c r="B550" s="95"/>
      <c r="C550" s="40"/>
      <c r="D550" s="72" t="str">
        <f>IF(C550="","",VLOOKUP(C550,'Custo Médio'!$B$5:$D$1000,2,0))</f>
        <v/>
      </c>
      <c r="E550" s="40" t="str">
        <f>IF(C550="","",VLOOKUP(C550,'Custo Médio'!$B$5:$D$1000,3,0))</f>
        <v/>
      </c>
      <c r="F550" s="40"/>
      <c r="G550" s="40"/>
      <c r="H550" s="75"/>
      <c r="I550" s="75" t="str">
        <f t="shared" si="3"/>
        <v/>
      </c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ht="24.75" customHeight="1">
      <c r="A551" s="39"/>
      <c r="B551" s="95"/>
      <c r="C551" s="40"/>
      <c r="D551" s="72" t="str">
        <f>IF(C551="","",VLOOKUP(C551,'Custo Médio'!$B$5:$D$1000,2,0))</f>
        <v/>
      </c>
      <c r="E551" s="40" t="str">
        <f>IF(C551="","",VLOOKUP(C551,'Custo Médio'!$B$5:$D$1000,3,0))</f>
        <v/>
      </c>
      <c r="F551" s="40"/>
      <c r="G551" s="40"/>
      <c r="H551" s="75"/>
      <c r="I551" s="75" t="str">
        <f t="shared" si="3"/>
        <v/>
      </c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ht="24.75" customHeight="1">
      <c r="A552" s="39"/>
      <c r="B552" s="95"/>
      <c r="C552" s="40"/>
      <c r="D552" s="72" t="str">
        <f>IF(C552="","",VLOOKUP(C552,'Custo Médio'!$B$5:$D$1000,2,0))</f>
        <v/>
      </c>
      <c r="E552" s="40" t="str">
        <f>IF(C552="","",VLOOKUP(C552,'Custo Médio'!$B$5:$D$1000,3,0))</f>
        <v/>
      </c>
      <c r="F552" s="40"/>
      <c r="G552" s="40"/>
      <c r="H552" s="75"/>
      <c r="I552" s="75" t="str">
        <f t="shared" si="3"/>
        <v/>
      </c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ht="24.75" customHeight="1">
      <c r="A553" s="39"/>
      <c r="B553" s="95"/>
      <c r="C553" s="40"/>
      <c r="D553" s="72" t="str">
        <f>IF(C553="","",VLOOKUP(C553,'Custo Médio'!$B$5:$D$1000,2,0))</f>
        <v/>
      </c>
      <c r="E553" s="40" t="str">
        <f>IF(C553="","",VLOOKUP(C553,'Custo Médio'!$B$5:$D$1000,3,0))</f>
        <v/>
      </c>
      <c r="F553" s="40"/>
      <c r="G553" s="40"/>
      <c r="H553" s="75"/>
      <c r="I553" s="75" t="str">
        <f t="shared" si="3"/>
        <v/>
      </c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ht="24.75" customHeight="1">
      <c r="A554" s="39"/>
      <c r="B554" s="95"/>
      <c r="C554" s="40"/>
      <c r="D554" s="72" t="str">
        <f>IF(C554="","",VLOOKUP(C554,'Custo Médio'!$B$5:$D$1000,2,0))</f>
        <v/>
      </c>
      <c r="E554" s="40" t="str">
        <f>IF(C554="","",VLOOKUP(C554,'Custo Médio'!$B$5:$D$1000,3,0))</f>
        <v/>
      </c>
      <c r="F554" s="40"/>
      <c r="G554" s="40"/>
      <c r="H554" s="75"/>
      <c r="I554" s="75" t="str">
        <f t="shared" si="3"/>
        <v/>
      </c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ht="24.75" customHeight="1">
      <c r="A555" s="39"/>
      <c r="B555" s="95"/>
      <c r="C555" s="40"/>
      <c r="D555" s="72" t="str">
        <f>IF(C555="","",VLOOKUP(C555,'Custo Médio'!$B$5:$D$1000,2,0))</f>
        <v/>
      </c>
      <c r="E555" s="40" t="str">
        <f>IF(C555="","",VLOOKUP(C555,'Custo Médio'!$B$5:$D$1000,3,0))</f>
        <v/>
      </c>
      <c r="F555" s="40"/>
      <c r="G555" s="40"/>
      <c r="H555" s="75"/>
      <c r="I555" s="75" t="str">
        <f t="shared" si="3"/>
        <v/>
      </c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ht="24.75" customHeight="1">
      <c r="A556" s="39"/>
      <c r="B556" s="95"/>
      <c r="C556" s="40"/>
      <c r="D556" s="72" t="str">
        <f>IF(C556="","",VLOOKUP(C556,'Custo Médio'!$B$5:$D$1000,2,0))</f>
        <v/>
      </c>
      <c r="E556" s="40" t="str">
        <f>IF(C556="","",VLOOKUP(C556,'Custo Médio'!$B$5:$D$1000,3,0))</f>
        <v/>
      </c>
      <c r="F556" s="40"/>
      <c r="G556" s="40"/>
      <c r="H556" s="75"/>
      <c r="I556" s="75" t="str">
        <f t="shared" si="3"/>
        <v/>
      </c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ht="24.75" customHeight="1">
      <c r="A557" s="39"/>
      <c r="B557" s="95"/>
      <c r="C557" s="40"/>
      <c r="D557" s="72" t="str">
        <f>IF(C557="","",VLOOKUP(C557,'Custo Médio'!$B$5:$D$1000,2,0))</f>
        <v/>
      </c>
      <c r="E557" s="40" t="str">
        <f>IF(C557="","",VLOOKUP(C557,'Custo Médio'!$B$5:$D$1000,3,0))</f>
        <v/>
      </c>
      <c r="F557" s="40"/>
      <c r="G557" s="40"/>
      <c r="H557" s="75"/>
      <c r="I557" s="75" t="str">
        <f t="shared" si="3"/>
        <v/>
      </c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ht="24.75" customHeight="1">
      <c r="A558" s="39"/>
      <c r="B558" s="95"/>
      <c r="C558" s="40"/>
      <c r="D558" s="72" t="str">
        <f>IF(C558="","",VLOOKUP(C558,'Custo Médio'!$B$5:$D$1000,2,0))</f>
        <v/>
      </c>
      <c r="E558" s="40" t="str">
        <f>IF(C558="","",VLOOKUP(C558,'Custo Médio'!$B$5:$D$1000,3,0))</f>
        <v/>
      </c>
      <c r="F558" s="40"/>
      <c r="G558" s="40"/>
      <c r="H558" s="75"/>
      <c r="I558" s="75" t="str">
        <f t="shared" si="3"/>
        <v/>
      </c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ht="24.75" customHeight="1">
      <c r="A559" s="39"/>
      <c r="B559" s="95"/>
      <c r="C559" s="40"/>
      <c r="D559" s="72" t="str">
        <f>IF(C559="","",VLOOKUP(C559,'Custo Médio'!$B$5:$D$1000,2,0))</f>
        <v/>
      </c>
      <c r="E559" s="40" t="str">
        <f>IF(C559="","",VLOOKUP(C559,'Custo Médio'!$B$5:$D$1000,3,0))</f>
        <v/>
      </c>
      <c r="F559" s="40"/>
      <c r="G559" s="40"/>
      <c r="H559" s="75"/>
      <c r="I559" s="75" t="str">
        <f t="shared" si="3"/>
        <v/>
      </c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ht="24.75" customHeight="1">
      <c r="A560" s="39"/>
      <c r="B560" s="95"/>
      <c r="C560" s="40"/>
      <c r="D560" s="72" t="str">
        <f>IF(C560="","",VLOOKUP(C560,'Custo Médio'!$B$5:$D$1000,2,0))</f>
        <v/>
      </c>
      <c r="E560" s="40" t="str">
        <f>IF(C560="","",VLOOKUP(C560,'Custo Médio'!$B$5:$D$1000,3,0))</f>
        <v/>
      </c>
      <c r="F560" s="40"/>
      <c r="G560" s="40"/>
      <c r="H560" s="75"/>
      <c r="I560" s="75" t="str">
        <f t="shared" si="3"/>
        <v/>
      </c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ht="24.75" customHeight="1">
      <c r="A561" s="39"/>
      <c r="B561" s="95"/>
      <c r="C561" s="40"/>
      <c r="D561" s="72" t="str">
        <f>IF(C561="","",VLOOKUP(C561,'Custo Médio'!$B$5:$D$1000,2,0))</f>
        <v/>
      </c>
      <c r="E561" s="40" t="str">
        <f>IF(C561="","",VLOOKUP(C561,'Custo Médio'!$B$5:$D$1000,3,0))</f>
        <v/>
      </c>
      <c r="F561" s="40"/>
      <c r="G561" s="40"/>
      <c r="H561" s="75"/>
      <c r="I561" s="75" t="str">
        <f t="shared" si="3"/>
        <v/>
      </c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ht="24.75" customHeight="1">
      <c r="A562" s="39"/>
      <c r="B562" s="95"/>
      <c r="C562" s="40"/>
      <c r="D562" s="72" t="str">
        <f>IF(C562="","",VLOOKUP(C562,'Custo Médio'!$B$5:$D$1000,2,0))</f>
        <v/>
      </c>
      <c r="E562" s="40" t="str">
        <f>IF(C562="","",VLOOKUP(C562,'Custo Médio'!$B$5:$D$1000,3,0))</f>
        <v/>
      </c>
      <c r="F562" s="40"/>
      <c r="G562" s="40"/>
      <c r="H562" s="75"/>
      <c r="I562" s="75" t="str">
        <f t="shared" si="3"/>
        <v/>
      </c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ht="24.75" customHeight="1">
      <c r="A563" s="39"/>
      <c r="B563" s="95"/>
      <c r="C563" s="40"/>
      <c r="D563" s="72" t="str">
        <f>IF(C563="","",VLOOKUP(C563,'Custo Médio'!$B$5:$D$1000,2,0))</f>
        <v/>
      </c>
      <c r="E563" s="40" t="str">
        <f>IF(C563="","",VLOOKUP(C563,'Custo Médio'!$B$5:$D$1000,3,0))</f>
        <v/>
      </c>
      <c r="F563" s="40"/>
      <c r="G563" s="40"/>
      <c r="H563" s="75"/>
      <c r="I563" s="75" t="str">
        <f t="shared" si="3"/>
        <v/>
      </c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ht="24.75" customHeight="1">
      <c r="A564" s="39"/>
      <c r="B564" s="95"/>
      <c r="C564" s="40"/>
      <c r="D564" s="72" t="str">
        <f>IF(C564="","",VLOOKUP(C564,'Custo Médio'!$B$5:$D$1000,2,0))</f>
        <v/>
      </c>
      <c r="E564" s="40" t="str">
        <f>IF(C564="","",VLOOKUP(C564,'Custo Médio'!$B$5:$D$1000,3,0))</f>
        <v/>
      </c>
      <c r="F564" s="40"/>
      <c r="G564" s="40"/>
      <c r="H564" s="75"/>
      <c r="I564" s="75" t="str">
        <f t="shared" si="3"/>
        <v/>
      </c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ht="24.75" customHeight="1">
      <c r="A565" s="39"/>
      <c r="B565" s="95"/>
      <c r="C565" s="40"/>
      <c r="D565" s="72" t="str">
        <f>IF(C565="","",VLOOKUP(C565,'Custo Médio'!$B$5:$D$1000,2,0))</f>
        <v/>
      </c>
      <c r="E565" s="40" t="str">
        <f>IF(C565="","",VLOOKUP(C565,'Custo Médio'!$B$5:$D$1000,3,0))</f>
        <v/>
      </c>
      <c r="F565" s="40"/>
      <c r="G565" s="40"/>
      <c r="H565" s="75"/>
      <c r="I565" s="75" t="str">
        <f t="shared" si="3"/>
        <v/>
      </c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ht="24.75" customHeight="1">
      <c r="A566" s="39"/>
      <c r="B566" s="95"/>
      <c r="C566" s="40"/>
      <c r="D566" s="72" t="str">
        <f>IF(C566="","",VLOOKUP(C566,'Custo Médio'!$B$5:$D$1000,2,0))</f>
        <v/>
      </c>
      <c r="E566" s="40" t="str">
        <f>IF(C566="","",VLOOKUP(C566,'Custo Médio'!$B$5:$D$1000,3,0))</f>
        <v/>
      </c>
      <c r="F566" s="40"/>
      <c r="G566" s="40"/>
      <c r="H566" s="75"/>
      <c r="I566" s="75" t="str">
        <f t="shared" si="3"/>
        <v/>
      </c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ht="24.75" customHeight="1">
      <c r="A567" s="39"/>
      <c r="B567" s="95"/>
      <c r="C567" s="40"/>
      <c r="D567" s="72" t="str">
        <f>IF(C567="","",VLOOKUP(C567,'Custo Médio'!$B$5:$D$1000,2,0))</f>
        <v/>
      </c>
      <c r="E567" s="40" t="str">
        <f>IF(C567="","",VLOOKUP(C567,'Custo Médio'!$B$5:$D$1000,3,0))</f>
        <v/>
      </c>
      <c r="F567" s="40"/>
      <c r="G567" s="40"/>
      <c r="H567" s="75"/>
      <c r="I567" s="75" t="str">
        <f t="shared" si="3"/>
        <v/>
      </c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ht="24.75" customHeight="1">
      <c r="A568" s="39"/>
      <c r="B568" s="95"/>
      <c r="C568" s="40"/>
      <c r="D568" s="72" t="str">
        <f>IF(C568="","",VLOOKUP(C568,'Custo Médio'!$B$5:$D$1000,2,0))</f>
        <v/>
      </c>
      <c r="E568" s="40" t="str">
        <f>IF(C568="","",VLOOKUP(C568,'Custo Médio'!$B$5:$D$1000,3,0))</f>
        <v/>
      </c>
      <c r="F568" s="40"/>
      <c r="G568" s="40"/>
      <c r="H568" s="75"/>
      <c r="I568" s="75" t="str">
        <f t="shared" si="3"/>
        <v/>
      </c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ht="24.75" customHeight="1">
      <c r="A569" s="39"/>
      <c r="B569" s="95"/>
      <c r="C569" s="40"/>
      <c r="D569" s="72" t="str">
        <f>IF(C569="","",VLOOKUP(C569,'Custo Médio'!$B$5:$D$1000,2,0))</f>
        <v/>
      </c>
      <c r="E569" s="40" t="str">
        <f>IF(C569="","",VLOOKUP(C569,'Custo Médio'!$B$5:$D$1000,3,0))</f>
        <v/>
      </c>
      <c r="F569" s="40"/>
      <c r="G569" s="40"/>
      <c r="H569" s="75"/>
      <c r="I569" s="75" t="str">
        <f t="shared" si="3"/>
        <v/>
      </c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ht="24.75" customHeight="1">
      <c r="A570" s="39"/>
      <c r="B570" s="95"/>
      <c r="C570" s="40"/>
      <c r="D570" s="72" t="str">
        <f>IF(C570="","",VLOOKUP(C570,'Custo Médio'!$B$5:$D$1000,2,0))</f>
        <v/>
      </c>
      <c r="E570" s="40" t="str">
        <f>IF(C570="","",VLOOKUP(C570,'Custo Médio'!$B$5:$D$1000,3,0))</f>
        <v/>
      </c>
      <c r="F570" s="40"/>
      <c r="G570" s="40"/>
      <c r="H570" s="75"/>
      <c r="I570" s="75" t="str">
        <f t="shared" si="3"/>
        <v/>
      </c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ht="24.75" customHeight="1">
      <c r="A571" s="39"/>
      <c r="B571" s="95"/>
      <c r="C571" s="40"/>
      <c r="D571" s="72" t="str">
        <f>IF(C571="","",VLOOKUP(C571,'Custo Médio'!$B$5:$D$1000,2,0))</f>
        <v/>
      </c>
      <c r="E571" s="40" t="str">
        <f>IF(C571="","",VLOOKUP(C571,'Custo Médio'!$B$5:$D$1000,3,0))</f>
        <v/>
      </c>
      <c r="F571" s="40"/>
      <c r="G571" s="40"/>
      <c r="H571" s="75"/>
      <c r="I571" s="75" t="str">
        <f t="shared" si="3"/>
        <v/>
      </c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ht="24.75" customHeight="1">
      <c r="A572" s="39"/>
      <c r="B572" s="95"/>
      <c r="C572" s="40"/>
      <c r="D572" s="72" t="str">
        <f>IF(C572="","",VLOOKUP(C572,'Custo Médio'!$B$5:$D$1000,2,0))</f>
        <v/>
      </c>
      <c r="E572" s="40" t="str">
        <f>IF(C572="","",VLOOKUP(C572,'Custo Médio'!$B$5:$D$1000,3,0))</f>
        <v/>
      </c>
      <c r="F572" s="40"/>
      <c r="G572" s="40"/>
      <c r="H572" s="75"/>
      <c r="I572" s="75" t="str">
        <f t="shared" si="3"/>
        <v/>
      </c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ht="24.75" customHeight="1">
      <c r="A573" s="39"/>
      <c r="B573" s="95"/>
      <c r="C573" s="40"/>
      <c r="D573" s="72" t="str">
        <f>IF(C573="","",VLOOKUP(C573,'Custo Médio'!$B$5:$D$1000,2,0))</f>
        <v/>
      </c>
      <c r="E573" s="40" t="str">
        <f>IF(C573="","",VLOOKUP(C573,'Custo Médio'!$B$5:$D$1000,3,0))</f>
        <v/>
      </c>
      <c r="F573" s="40"/>
      <c r="G573" s="40"/>
      <c r="H573" s="75"/>
      <c r="I573" s="75" t="str">
        <f t="shared" si="3"/>
        <v/>
      </c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ht="24.75" customHeight="1">
      <c r="A574" s="39"/>
      <c r="B574" s="95"/>
      <c r="C574" s="40"/>
      <c r="D574" s="72" t="str">
        <f>IF(C574="","",VLOOKUP(C574,'Custo Médio'!$B$5:$D$1000,2,0))</f>
        <v/>
      </c>
      <c r="E574" s="40" t="str">
        <f>IF(C574="","",VLOOKUP(C574,'Custo Médio'!$B$5:$D$1000,3,0))</f>
        <v/>
      </c>
      <c r="F574" s="40"/>
      <c r="G574" s="40"/>
      <c r="H574" s="75"/>
      <c r="I574" s="75" t="str">
        <f t="shared" si="3"/>
        <v/>
      </c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ht="24.75" customHeight="1">
      <c r="A575" s="39"/>
      <c r="B575" s="95"/>
      <c r="C575" s="40"/>
      <c r="D575" s="72" t="str">
        <f>IF(C575="","",VLOOKUP(C575,'Custo Médio'!$B$5:$D$1000,2,0))</f>
        <v/>
      </c>
      <c r="E575" s="40" t="str">
        <f>IF(C575="","",VLOOKUP(C575,'Custo Médio'!$B$5:$D$1000,3,0))</f>
        <v/>
      </c>
      <c r="F575" s="40"/>
      <c r="G575" s="40"/>
      <c r="H575" s="75"/>
      <c r="I575" s="75" t="str">
        <f t="shared" si="3"/>
        <v/>
      </c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ht="24.75" customHeight="1">
      <c r="A576" s="39"/>
      <c r="B576" s="95"/>
      <c r="C576" s="40"/>
      <c r="D576" s="72" t="str">
        <f>IF(C576="","",VLOOKUP(C576,'Custo Médio'!$B$5:$D$1000,2,0))</f>
        <v/>
      </c>
      <c r="E576" s="40" t="str">
        <f>IF(C576="","",VLOOKUP(C576,'Custo Médio'!$B$5:$D$1000,3,0))</f>
        <v/>
      </c>
      <c r="F576" s="40"/>
      <c r="G576" s="40"/>
      <c r="H576" s="75"/>
      <c r="I576" s="75" t="str">
        <f t="shared" si="3"/>
        <v/>
      </c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ht="24.75" customHeight="1">
      <c r="A577" s="39"/>
      <c r="B577" s="95"/>
      <c r="C577" s="40"/>
      <c r="D577" s="72" t="str">
        <f>IF(C577="","",VLOOKUP(C577,'Custo Médio'!$B$5:$D$1000,2,0))</f>
        <v/>
      </c>
      <c r="E577" s="40" t="str">
        <f>IF(C577="","",VLOOKUP(C577,'Custo Médio'!$B$5:$D$1000,3,0))</f>
        <v/>
      </c>
      <c r="F577" s="40"/>
      <c r="G577" s="40"/>
      <c r="H577" s="75"/>
      <c r="I577" s="75" t="str">
        <f t="shared" si="3"/>
        <v/>
      </c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ht="24.75" customHeight="1">
      <c r="A578" s="39"/>
      <c r="B578" s="95"/>
      <c r="C578" s="40"/>
      <c r="D578" s="72" t="str">
        <f>IF(C578="","",VLOOKUP(C578,'Custo Médio'!$B$5:$D$1000,2,0))</f>
        <v/>
      </c>
      <c r="E578" s="40" t="str">
        <f>IF(C578="","",VLOOKUP(C578,'Custo Médio'!$B$5:$D$1000,3,0))</f>
        <v/>
      </c>
      <c r="F578" s="40"/>
      <c r="G578" s="40"/>
      <c r="H578" s="75"/>
      <c r="I578" s="75" t="str">
        <f t="shared" si="3"/>
        <v/>
      </c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ht="24.75" customHeight="1">
      <c r="A579" s="39"/>
      <c r="B579" s="95"/>
      <c r="C579" s="40"/>
      <c r="D579" s="72" t="str">
        <f>IF(C579="","",VLOOKUP(C579,'Custo Médio'!$B$5:$D$1000,2,0))</f>
        <v/>
      </c>
      <c r="E579" s="40" t="str">
        <f>IF(C579="","",VLOOKUP(C579,'Custo Médio'!$B$5:$D$1000,3,0))</f>
        <v/>
      </c>
      <c r="F579" s="40"/>
      <c r="G579" s="40"/>
      <c r="H579" s="75"/>
      <c r="I579" s="75" t="str">
        <f t="shared" si="3"/>
        <v/>
      </c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ht="24.75" customHeight="1">
      <c r="A580" s="39"/>
      <c r="B580" s="95"/>
      <c r="C580" s="40"/>
      <c r="D580" s="72" t="str">
        <f>IF(C580="","",VLOOKUP(C580,'Custo Médio'!$B$5:$D$1000,2,0))</f>
        <v/>
      </c>
      <c r="E580" s="40" t="str">
        <f>IF(C580="","",VLOOKUP(C580,'Custo Médio'!$B$5:$D$1000,3,0))</f>
        <v/>
      </c>
      <c r="F580" s="40"/>
      <c r="G580" s="40"/>
      <c r="H580" s="75"/>
      <c r="I580" s="75" t="str">
        <f t="shared" si="3"/>
        <v/>
      </c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ht="24.75" customHeight="1">
      <c r="A581" s="39"/>
      <c r="B581" s="95"/>
      <c r="C581" s="40"/>
      <c r="D581" s="72" t="str">
        <f>IF(C581="","",VLOOKUP(C581,'Custo Médio'!$B$5:$D$1000,2,0))</f>
        <v/>
      </c>
      <c r="E581" s="40" t="str">
        <f>IF(C581="","",VLOOKUP(C581,'Custo Médio'!$B$5:$D$1000,3,0))</f>
        <v/>
      </c>
      <c r="F581" s="40"/>
      <c r="G581" s="40"/>
      <c r="H581" s="75"/>
      <c r="I581" s="75" t="str">
        <f t="shared" si="3"/>
        <v/>
      </c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ht="24.75" customHeight="1">
      <c r="A582" s="39"/>
      <c r="B582" s="95"/>
      <c r="C582" s="40"/>
      <c r="D582" s="72" t="str">
        <f>IF(C582="","",VLOOKUP(C582,'Custo Médio'!$B$5:$D$1000,2,0))</f>
        <v/>
      </c>
      <c r="E582" s="40" t="str">
        <f>IF(C582="","",VLOOKUP(C582,'Custo Médio'!$B$5:$D$1000,3,0))</f>
        <v/>
      </c>
      <c r="F582" s="40"/>
      <c r="G582" s="40"/>
      <c r="H582" s="75"/>
      <c r="I582" s="75" t="str">
        <f t="shared" si="3"/>
        <v/>
      </c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ht="24.75" customHeight="1">
      <c r="A583" s="39"/>
      <c r="B583" s="95"/>
      <c r="C583" s="40"/>
      <c r="D583" s="72" t="str">
        <f>IF(C583="","",VLOOKUP(C583,'Custo Médio'!$B$5:$D$1000,2,0))</f>
        <v/>
      </c>
      <c r="E583" s="40" t="str">
        <f>IF(C583="","",VLOOKUP(C583,'Custo Médio'!$B$5:$D$1000,3,0))</f>
        <v/>
      </c>
      <c r="F583" s="40"/>
      <c r="G583" s="40"/>
      <c r="H583" s="75"/>
      <c r="I583" s="75" t="str">
        <f t="shared" si="3"/>
        <v/>
      </c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ht="24.75" customHeight="1">
      <c r="A584" s="39"/>
      <c r="B584" s="95"/>
      <c r="C584" s="40"/>
      <c r="D584" s="72" t="str">
        <f>IF(C584="","",VLOOKUP(C584,'Custo Médio'!$B$5:$D$1000,2,0))</f>
        <v/>
      </c>
      <c r="E584" s="40" t="str">
        <f>IF(C584="","",VLOOKUP(C584,'Custo Médio'!$B$5:$D$1000,3,0))</f>
        <v/>
      </c>
      <c r="F584" s="40"/>
      <c r="G584" s="40"/>
      <c r="H584" s="75"/>
      <c r="I584" s="75" t="str">
        <f t="shared" si="3"/>
        <v/>
      </c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ht="24.75" customHeight="1">
      <c r="A585" s="39"/>
      <c r="B585" s="95"/>
      <c r="C585" s="40"/>
      <c r="D585" s="72" t="str">
        <f>IF(C585="","",VLOOKUP(C585,'Custo Médio'!$B$5:$D$1000,2,0))</f>
        <v/>
      </c>
      <c r="E585" s="40" t="str">
        <f>IF(C585="","",VLOOKUP(C585,'Custo Médio'!$B$5:$D$1000,3,0))</f>
        <v/>
      </c>
      <c r="F585" s="40"/>
      <c r="G585" s="40"/>
      <c r="H585" s="75"/>
      <c r="I585" s="75" t="str">
        <f t="shared" si="3"/>
        <v/>
      </c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ht="24.75" customHeight="1">
      <c r="A586" s="39"/>
      <c r="B586" s="95"/>
      <c r="C586" s="40"/>
      <c r="D586" s="72" t="str">
        <f>IF(C586="","",VLOOKUP(C586,'Custo Médio'!$B$5:$D$1000,2,0))</f>
        <v/>
      </c>
      <c r="E586" s="40" t="str">
        <f>IF(C586="","",VLOOKUP(C586,'Custo Médio'!$B$5:$D$1000,3,0))</f>
        <v/>
      </c>
      <c r="F586" s="40"/>
      <c r="G586" s="40"/>
      <c r="H586" s="75"/>
      <c r="I586" s="75" t="str">
        <f t="shared" si="3"/>
        <v/>
      </c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ht="24.75" customHeight="1">
      <c r="A587" s="39"/>
      <c r="B587" s="95"/>
      <c r="C587" s="40"/>
      <c r="D587" s="72" t="str">
        <f>IF(C587="","",VLOOKUP(C587,'Custo Médio'!$B$5:$D$1000,2,0))</f>
        <v/>
      </c>
      <c r="E587" s="40" t="str">
        <f>IF(C587="","",VLOOKUP(C587,'Custo Médio'!$B$5:$D$1000,3,0))</f>
        <v/>
      </c>
      <c r="F587" s="40"/>
      <c r="G587" s="40"/>
      <c r="H587" s="75"/>
      <c r="I587" s="75" t="str">
        <f t="shared" si="3"/>
        <v/>
      </c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ht="24.75" customHeight="1">
      <c r="A588" s="39"/>
      <c r="B588" s="95"/>
      <c r="C588" s="40"/>
      <c r="D588" s="72" t="str">
        <f>IF(C588="","",VLOOKUP(C588,'Custo Médio'!$B$5:$D$1000,2,0))</f>
        <v/>
      </c>
      <c r="E588" s="40" t="str">
        <f>IF(C588="","",VLOOKUP(C588,'Custo Médio'!$B$5:$D$1000,3,0))</f>
        <v/>
      </c>
      <c r="F588" s="40"/>
      <c r="G588" s="40"/>
      <c r="H588" s="75"/>
      <c r="I588" s="75" t="str">
        <f t="shared" si="3"/>
        <v/>
      </c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ht="24.75" customHeight="1">
      <c r="A589" s="39"/>
      <c r="B589" s="95"/>
      <c r="C589" s="40"/>
      <c r="D589" s="72" t="str">
        <f>IF(C589="","",VLOOKUP(C589,'Custo Médio'!$B$5:$D$1000,2,0))</f>
        <v/>
      </c>
      <c r="E589" s="40" t="str">
        <f>IF(C589="","",VLOOKUP(C589,'Custo Médio'!$B$5:$D$1000,3,0))</f>
        <v/>
      </c>
      <c r="F589" s="40"/>
      <c r="G589" s="40"/>
      <c r="H589" s="75"/>
      <c r="I589" s="75" t="str">
        <f t="shared" si="3"/>
        <v/>
      </c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ht="24.75" customHeight="1">
      <c r="A590" s="39"/>
      <c r="B590" s="95"/>
      <c r="C590" s="40"/>
      <c r="D590" s="72" t="str">
        <f>IF(C590="","",VLOOKUP(C590,'Custo Médio'!$B$5:$D$1000,2,0))</f>
        <v/>
      </c>
      <c r="E590" s="40" t="str">
        <f>IF(C590="","",VLOOKUP(C590,'Custo Médio'!$B$5:$D$1000,3,0))</f>
        <v/>
      </c>
      <c r="F590" s="40"/>
      <c r="G590" s="40"/>
      <c r="H590" s="75"/>
      <c r="I590" s="75" t="str">
        <f t="shared" si="3"/>
        <v/>
      </c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ht="24.75" customHeight="1">
      <c r="A591" s="39"/>
      <c r="B591" s="95"/>
      <c r="C591" s="40"/>
      <c r="D591" s="72" t="str">
        <f>IF(C591="","",VLOOKUP(C591,'Custo Médio'!$B$5:$D$1000,2,0))</f>
        <v/>
      </c>
      <c r="E591" s="40" t="str">
        <f>IF(C591="","",VLOOKUP(C591,'Custo Médio'!$B$5:$D$1000,3,0))</f>
        <v/>
      </c>
      <c r="F591" s="40"/>
      <c r="G591" s="40"/>
      <c r="H591" s="75"/>
      <c r="I591" s="75" t="str">
        <f t="shared" si="3"/>
        <v/>
      </c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ht="24.75" customHeight="1">
      <c r="A592" s="39"/>
      <c r="B592" s="95"/>
      <c r="C592" s="40"/>
      <c r="D592" s="72" t="str">
        <f>IF(C592="","",VLOOKUP(C592,'Custo Médio'!$B$5:$D$1000,2,0))</f>
        <v/>
      </c>
      <c r="E592" s="40" t="str">
        <f>IF(C592="","",VLOOKUP(C592,'Custo Médio'!$B$5:$D$1000,3,0))</f>
        <v/>
      </c>
      <c r="F592" s="40"/>
      <c r="G592" s="40"/>
      <c r="H592" s="75"/>
      <c r="I592" s="75" t="str">
        <f t="shared" si="3"/>
        <v/>
      </c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ht="24.75" customHeight="1">
      <c r="A593" s="39"/>
      <c r="B593" s="95"/>
      <c r="C593" s="40"/>
      <c r="D593" s="72" t="str">
        <f>IF(C593="","",VLOOKUP(C593,'Custo Médio'!$B$5:$D$1000,2,0))</f>
        <v/>
      </c>
      <c r="E593" s="40" t="str">
        <f>IF(C593="","",VLOOKUP(C593,'Custo Médio'!$B$5:$D$1000,3,0))</f>
        <v/>
      </c>
      <c r="F593" s="40"/>
      <c r="G593" s="40"/>
      <c r="H593" s="75"/>
      <c r="I593" s="75" t="str">
        <f t="shared" si="3"/>
        <v/>
      </c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ht="24.75" customHeight="1">
      <c r="A594" s="39"/>
      <c r="B594" s="95"/>
      <c r="C594" s="40"/>
      <c r="D594" s="72" t="str">
        <f>IF(C594="","",VLOOKUP(C594,'Custo Médio'!$B$5:$D$1000,2,0))</f>
        <v/>
      </c>
      <c r="E594" s="40" t="str">
        <f>IF(C594="","",VLOOKUP(C594,'Custo Médio'!$B$5:$D$1000,3,0))</f>
        <v/>
      </c>
      <c r="F594" s="40"/>
      <c r="G594" s="40"/>
      <c r="H594" s="75"/>
      <c r="I594" s="75" t="str">
        <f t="shared" si="3"/>
        <v/>
      </c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ht="24.75" customHeight="1">
      <c r="A595" s="39"/>
      <c r="B595" s="95"/>
      <c r="C595" s="40"/>
      <c r="D595" s="72" t="str">
        <f>IF(C595="","",VLOOKUP(C595,'Custo Médio'!$B$5:$D$1000,2,0))</f>
        <v/>
      </c>
      <c r="E595" s="40" t="str">
        <f>IF(C595="","",VLOOKUP(C595,'Custo Médio'!$B$5:$D$1000,3,0))</f>
        <v/>
      </c>
      <c r="F595" s="40"/>
      <c r="G595" s="40"/>
      <c r="H595" s="75"/>
      <c r="I595" s="75" t="str">
        <f t="shared" si="3"/>
        <v/>
      </c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ht="24.75" customHeight="1">
      <c r="A596" s="39"/>
      <c r="B596" s="95"/>
      <c r="C596" s="40"/>
      <c r="D596" s="72" t="str">
        <f>IF(C596="","",VLOOKUP(C596,'Custo Médio'!$B$5:$D$1000,2,0))</f>
        <v/>
      </c>
      <c r="E596" s="40" t="str">
        <f>IF(C596="","",VLOOKUP(C596,'Custo Médio'!$B$5:$D$1000,3,0))</f>
        <v/>
      </c>
      <c r="F596" s="40"/>
      <c r="G596" s="40"/>
      <c r="H596" s="75"/>
      <c r="I596" s="75" t="str">
        <f t="shared" si="3"/>
        <v/>
      </c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ht="24.75" customHeight="1">
      <c r="A597" s="39"/>
      <c r="B597" s="95"/>
      <c r="C597" s="40"/>
      <c r="D597" s="72" t="str">
        <f>IF(C597="","",VLOOKUP(C597,'Custo Médio'!$B$5:$D$1000,2,0))</f>
        <v/>
      </c>
      <c r="E597" s="40" t="str">
        <f>IF(C597="","",VLOOKUP(C597,'Custo Médio'!$B$5:$D$1000,3,0))</f>
        <v/>
      </c>
      <c r="F597" s="40"/>
      <c r="G597" s="40"/>
      <c r="H597" s="75"/>
      <c r="I597" s="75" t="str">
        <f t="shared" si="3"/>
        <v/>
      </c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ht="24.75" customHeight="1">
      <c r="A598" s="39"/>
      <c r="B598" s="95"/>
      <c r="C598" s="40"/>
      <c r="D598" s="72" t="str">
        <f>IF(C598="","",VLOOKUP(C598,'Custo Médio'!$B$5:$D$1000,2,0))</f>
        <v/>
      </c>
      <c r="E598" s="40" t="str">
        <f>IF(C598="","",VLOOKUP(C598,'Custo Médio'!$B$5:$D$1000,3,0))</f>
        <v/>
      </c>
      <c r="F598" s="40"/>
      <c r="G598" s="40"/>
      <c r="H598" s="75"/>
      <c r="I598" s="75" t="str">
        <f t="shared" si="3"/>
        <v/>
      </c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ht="24.75" customHeight="1">
      <c r="A599" s="39"/>
      <c r="B599" s="95"/>
      <c r="C599" s="40"/>
      <c r="D599" s="72" t="str">
        <f>IF(C599="","",VLOOKUP(C599,'Custo Médio'!$B$5:$D$1000,2,0))</f>
        <v/>
      </c>
      <c r="E599" s="40" t="str">
        <f>IF(C599="","",VLOOKUP(C599,'Custo Médio'!$B$5:$D$1000,3,0))</f>
        <v/>
      </c>
      <c r="F599" s="40"/>
      <c r="G599" s="40"/>
      <c r="H599" s="75"/>
      <c r="I599" s="75" t="str">
        <f t="shared" si="3"/>
        <v/>
      </c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ht="24.75" customHeight="1">
      <c r="A600" s="39"/>
      <c r="B600" s="95"/>
      <c r="C600" s="40"/>
      <c r="D600" s="72" t="str">
        <f>IF(C600="","",VLOOKUP(C600,'Custo Médio'!$B$5:$D$1000,2,0))</f>
        <v/>
      </c>
      <c r="E600" s="40" t="str">
        <f>IF(C600="","",VLOOKUP(C600,'Custo Médio'!$B$5:$D$1000,3,0))</f>
        <v/>
      </c>
      <c r="F600" s="40"/>
      <c r="G600" s="40"/>
      <c r="H600" s="75"/>
      <c r="I600" s="75" t="str">
        <f t="shared" si="3"/>
        <v/>
      </c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ht="24.75" customHeight="1">
      <c r="A601" s="39"/>
      <c r="B601" s="95"/>
      <c r="C601" s="40"/>
      <c r="D601" s="72" t="str">
        <f>IF(C601="","",VLOOKUP(C601,'Custo Médio'!$B$5:$D$1000,2,0))</f>
        <v/>
      </c>
      <c r="E601" s="40" t="str">
        <f>IF(C601="","",VLOOKUP(C601,'Custo Médio'!$B$5:$D$1000,3,0))</f>
        <v/>
      </c>
      <c r="F601" s="40"/>
      <c r="G601" s="40"/>
      <c r="H601" s="75"/>
      <c r="I601" s="75" t="str">
        <f t="shared" si="3"/>
        <v/>
      </c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ht="24.75" customHeight="1">
      <c r="A602" s="39"/>
      <c r="B602" s="95"/>
      <c r="C602" s="40"/>
      <c r="D602" s="72" t="str">
        <f>IF(C602="","",VLOOKUP(C602,'Custo Médio'!$B$5:$D$1000,2,0))</f>
        <v/>
      </c>
      <c r="E602" s="40" t="str">
        <f>IF(C602="","",VLOOKUP(C602,'Custo Médio'!$B$5:$D$1000,3,0))</f>
        <v/>
      </c>
      <c r="F602" s="40"/>
      <c r="G602" s="40"/>
      <c r="H602" s="75"/>
      <c r="I602" s="75" t="str">
        <f t="shared" si="3"/>
        <v/>
      </c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ht="24.75" customHeight="1">
      <c r="A603" s="39"/>
      <c r="B603" s="95"/>
      <c r="C603" s="40"/>
      <c r="D603" s="72" t="str">
        <f>IF(C603="","",VLOOKUP(C603,'Custo Médio'!$B$5:$D$1000,2,0))</f>
        <v/>
      </c>
      <c r="E603" s="40" t="str">
        <f>IF(C603="","",VLOOKUP(C603,'Custo Médio'!$B$5:$D$1000,3,0))</f>
        <v/>
      </c>
      <c r="F603" s="40"/>
      <c r="G603" s="40"/>
      <c r="H603" s="75"/>
      <c r="I603" s="75" t="str">
        <f t="shared" si="3"/>
        <v/>
      </c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ht="24.75" customHeight="1">
      <c r="A604" s="39"/>
      <c r="B604" s="95"/>
      <c r="C604" s="40"/>
      <c r="D604" s="72" t="str">
        <f>IF(C604="","",VLOOKUP(C604,'Custo Médio'!$B$5:$D$1000,2,0))</f>
        <v/>
      </c>
      <c r="E604" s="40" t="str">
        <f>IF(C604="","",VLOOKUP(C604,'Custo Médio'!$B$5:$D$1000,3,0))</f>
        <v/>
      </c>
      <c r="F604" s="40"/>
      <c r="G604" s="40"/>
      <c r="H604" s="75"/>
      <c r="I604" s="75" t="str">
        <f t="shared" si="3"/>
        <v/>
      </c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ht="24.75" customHeight="1">
      <c r="A605" s="39"/>
      <c r="B605" s="95"/>
      <c r="C605" s="40"/>
      <c r="D605" s="72" t="str">
        <f>IF(C605="","",VLOOKUP(C605,'Custo Médio'!$B$5:$D$1000,2,0))</f>
        <v/>
      </c>
      <c r="E605" s="40" t="str">
        <f>IF(C605="","",VLOOKUP(C605,'Custo Médio'!$B$5:$D$1000,3,0))</f>
        <v/>
      </c>
      <c r="F605" s="40"/>
      <c r="G605" s="40"/>
      <c r="H605" s="75"/>
      <c r="I605" s="75" t="str">
        <f t="shared" si="3"/>
        <v/>
      </c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ht="24.75" customHeight="1">
      <c r="A606" s="39"/>
      <c r="B606" s="95"/>
      <c r="C606" s="40"/>
      <c r="D606" s="72" t="str">
        <f>IF(C606="","",VLOOKUP(C606,'Custo Médio'!$B$5:$D$1000,2,0))</f>
        <v/>
      </c>
      <c r="E606" s="40" t="str">
        <f>IF(C606="","",VLOOKUP(C606,'Custo Médio'!$B$5:$D$1000,3,0))</f>
        <v/>
      </c>
      <c r="F606" s="40"/>
      <c r="G606" s="40"/>
      <c r="H606" s="75"/>
      <c r="I606" s="75" t="str">
        <f t="shared" si="3"/>
        <v/>
      </c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ht="24.75" customHeight="1">
      <c r="A607" s="39"/>
      <c r="B607" s="95"/>
      <c r="C607" s="40"/>
      <c r="D607" s="72" t="str">
        <f>IF(C607="","",VLOOKUP(C607,'Custo Médio'!$B$5:$D$1000,2,0))</f>
        <v/>
      </c>
      <c r="E607" s="40" t="str">
        <f>IF(C607="","",VLOOKUP(C607,'Custo Médio'!$B$5:$D$1000,3,0))</f>
        <v/>
      </c>
      <c r="F607" s="40"/>
      <c r="G607" s="40"/>
      <c r="H607" s="75"/>
      <c r="I607" s="75" t="str">
        <f t="shared" si="3"/>
        <v/>
      </c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ht="24.75" customHeight="1">
      <c r="A608" s="39"/>
      <c r="B608" s="95"/>
      <c r="C608" s="40"/>
      <c r="D608" s="72" t="str">
        <f>IF(C608="","",VLOOKUP(C608,'Custo Médio'!$B$5:$D$1000,2,0))</f>
        <v/>
      </c>
      <c r="E608" s="40" t="str">
        <f>IF(C608="","",VLOOKUP(C608,'Custo Médio'!$B$5:$D$1000,3,0))</f>
        <v/>
      </c>
      <c r="F608" s="40"/>
      <c r="G608" s="40"/>
      <c r="H608" s="75"/>
      <c r="I608" s="75" t="str">
        <f t="shared" si="3"/>
        <v/>
      </c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ht="24.75" customHeight="1">
      <c r="A609" s="39"/>
      <c r="B609" s="95"/>
      <c r="C609" s="40"/>
      <c r="D609" s="72" t="str">
        <f>IF(C609="","",VLOOKUP(C609,'Custo Médio'!$B$5:$D$1000,2,0))</f>
        <v/>
      </c>
      <c r="E609" s="40" t="str">
        <f>IF(C609="","",VLOOKUP(C609,'Custo Médio'!$B$5:$D$1000,3,0))</f>
        <v/>
      </c>
      <c r="F609" s="40"/>
      <c r="G609" s="40"/>
      <c r="H609" s="75"/>
      <c r="I609" s="75" t="str">
        <f t="shared" si="3"/>
        <v/>
      </c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ht="24.75" customHeight="1">
      <c r="A610" s="39"/>
      <c r="B610" s="95"/>
      <c r="C610" s="40"/>
      <c r="D610" s="72" t="str">
        <f>IF(C610="","",VLOOKUP(C610,'Custo Médio'!$B$5:$D$1000,2,0))</f>
        <v/>
      </c>
      <c r="E610" s="40" t="str">
        <f>IF(C610="","",VLOOKUP(C610,'Custo Médio'!$B$5:$D$1000,3,0))</f>
        <v/>
      </c>
      <c r="F610" s="40"/>
      <c r="G610" s="40"/>
      <c r="H610" s="75"/>
      <c r="I610" s="75" t="str">
        <f t="shared" si="3"/>
        <v/>
      </c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ht="24.75" customHeight="1">
      <c r="A611" s="39"/>
      <c r="B611" s="95"/>
      <c r="C611" s="40"/>
      <c r="D611" s="72" t="str">
        <f>IF(C611="","",VLOOKUP(C611,'Custo Médio'!$B$5:$D$1000,2,0))</f>
        <v/>
      </c>
      <c r="E611" s="40" t="str">
        <f>IF(C611="","",VLOOKUP(C611,'Custo Médio'!$B$5:$D$1000,3,0))</f>
        <v/>
      </c>
      <c r="F611" s="40"/>
      <c r="G611" s="40"/>
      <c r="H611" s="75"/>
      <c r="I611" s="75" t="str">
        <f t="shared" si="3"/>
        <v/>
      </c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ht="24.75" customHeight="1">
      <c r="A612" s="39"/>
      <c r="B612" s="95"/>
      <c r="C612" s="40"/>
      <c r="D612" s="72" t="str">
        <f>IF(C612="","",VLOOKUP(C612,'Custo Médio'!$B$5:$D$1000,2,0))</f>
        <v/>
      </c>
      <c r="E612" s="40" t="str">
        <f>IF(C612="","",VLOOKUP(C612,'Custo Médio'!$B$5:$D$1000,3,0))</f>
        <v/>
      </c>
      <c r="F612" s="40"/>
      <c r="G612" s="40"/>
      <c r="H612" s="75"/>
      <c r="I612" s="75" t="str">
        <f t="shared" si="3"/>
        <v/>
      </c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ht="24.75" customHeight="1">
      <c r="A613" s="39"/>
      <c r="B613" s="95"/>
      <c r="C613" s="40"/>
      <c r="D613" s="72" t="str">
        <f>IF(C613="","",VLOOKUP(C613,'Custo Médio'!$B$5:$D$1000,2,0))</f>
        <v/>
      </c>
      <c r="E613" s="40" t="str">
        <f>IF(C613="","",VLOOKUP(C613,'Custo Médio'!$B$5:$D$1000,3,0))</f>
        <v/>
      </c>
      <c r="F613" s="40"/>
      <c r="G613" s="40"/>
      <c r="H613" s="75"/>
      <c r="I613" s="75" t="str">
        <f t="shared" si="3"/>
        <v/>
      </c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ht="24.75" customHeight="1">
      <c r="A614" s="39"/>
      <c r="B614" s="95"/>
      <c r="C614" s="40"/>
      <c r="D614" s="72" t="str">
        <f>IF(C614="","",VLOOKUP(C614,'Custo Médio'!$B$5:$D$1000,2,0))</f>
        <v/>
      </c>
      <c r="E614" s="40" t="str">
        <f>IF(C614="","",VLOOKUP(C614,'Custo Médio'!$B$5:$D$1000,3,0))</f>
        <v/>
      </c>
      <c r="F614" s="40"/>
      <c r="G614" s="40"/>
      <c r="H614" s="75"/>
      <c r="I614" s="75" t="str">
        <f t="shared" si="3"/>
        <v/>
      </c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ht="24.75" customHeight="1">
      <c r="A615" s="39"/>
      <c r="B615" s="95"/>
      <c r="C615" s="40"/>
      <c r="D615" s="72" t="str">
        <f>IF(C615="","",VLOOKUP(C615,'Custo Médio'!$B$5:$D$1000,2,0))</f>
        <v/>
      </c>
      <c r="E615" s="40" t="str">
        <f>IF(C615="","",VLOOKUP(C615,'Custo Médio'!$B$5:$D$1000,3,0))</f>
        <v/>
      </c>
      <c r="F615" s="40"/>
      <c r="G615" s="40"/>
      <c r="H615" s="75"/>
      <c r="I615" s="75" t="str">
        <f t="shared" si="3"/>
        <v/>
      </c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ht="24.75" customHeight="1">
      <c r="A616" s="39"/>
      <c r="B616" s="95"/>
      <c r="C616" s="40"/>
      <c r="D616" s="72" t="str">
        <f>IF(C616="","",VLOOKUP(C616,'Custo Médio'!$B$5:$D$1000,2,0))</f>
        <v/>
      </c>
      <c r="E616" s="40" t="str">
        <f>IF(C616="","",VLOOKUP(C616,'Custo Médio'!$B$5:$D$1000,3,0))</f>
        <v/>
      </c>
      <c r="F616" s="40"/>
      <c r="G616" s="40"/>
      <c r="H616" s="75"/>
      <c r="I616" s="75" t="str">
        <f t="shared" si="3"/>
        <v/>
      </c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ht="24.75" customHeight="1">
      <c r="A617" s="39"/>
      <c r="B617" s="95"/>
      <c r="C617" s="40"/>
      <c r="D617" s="72" t="str">
        <f>IF(C617="","",VLOOKUP(C617,'Custo Médio'!$B$5:$D$1000,2,0))</f>
        <v/>
      </c>
      <c r="E617" s="40" t="str">
        <f>IF(C617="","",VLOOKUP(C617,'Custo Médio'!$B$5:$D$1000,3,0))</f>
        <v/>
      </c>
      <c r="F617" s="40"/>
      <c r="G617" s="40"/>
      <c r="H617" s="75"/>
      <c r="I617" s="75" t="str">
        <f t="shared" si="3"/>
        <v/>
      </c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ht="24.75" customHeight="1">
      <c r="A618" s="39"/>
      <c r="B618" s="95"/>
      <c r="C618" s="40"/>
      <c r="D618" s="72" t="str">
        <f>IF(C618="","",VLOOKUP(C618,'Custo Médio'!$B$5:$D$1000,2,0))</f>
        <v/>
      </c>
      <c r="E618" s="40" t="str">
        <f>IF(C618="","",VLOOKUP(C618,'Custo Médio'!$B$5:$D$1000,3,0))</f>
        <v/>
      </c>
      <c r="F618" s="40"/>
      <c r="G618" s="40"/>
      <c r="H618" s="75"/>
      <c r="I618" s="75" t="str">
        <f t="shared" si="3"/>
        <v/>
      </c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ht="24.75" customHeight="1">
      <c r="A619" s="39"/>
      <c r="B619" s="95"/>
      <c r="C619" s="40"/>
      <c r="D619" s="72" t="str">
        <f>IF(C619="","",VLOOKUP(C619,'Custo Médio'!$B$5:$D$1000,2,0))</f>
        <v/>
      </c>
      <c r="E619" s="40" t="str">
        <f>IF(C619="","",VLOOKUP(C619,'Custo Médio'!$B$5:$D$1000,3,0))</f>
        <v/>
      </c>
      <c r="F619" s="40"/>
      <c r="G619" s="40"/>
      <c r="H619" s="75"/>
      <c r="I619" s="75" t="str">
        <f t="shared" si="3"/>
        <v/>
      </c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ht="24.75" customHeight="1">
      <c r="A620" s="39"/>
      <c r="B620" s="95"/>
      <c r="C620" s="40"/>
      <c r="D620" s="72" t="str">
        <f>IF(C620="","",VLOOKUP(C620,'Custo Médio'!$B$5:$D$1000,2,0))</f>
        <v/>
      </c>
      <c r="E620" s="40" t="str">
        <f>IF(C620="","",VLOOKUP(C620,'Custo Médio'!$B$5:$D$1000,3,0))</f>
        <v/>
      </c>
      <c r="F620" s="40"/>
      <c r="G620" s="40"/>
      <c r="H620" s="75"/>
      <c r="I620" s="75" t="str">
        <f t="shared" si="3"/>
        <v/>
      </c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ht="24.75" customHeight="1">
      <c r="A621" s="39"/>
      <c r="B621" s="95"/>
      <c r="C621" s="40"/>
      <c r="D621" s="72" t="str">
        <f>IF(C621="","",VLOOKUP(C621,'Custo Médio'!$B$5:$D$1000,2,0))</f>
        <v/>
      </c>
      <c r="E621" s="40" t="str">
        <f>IF(C621="","",VLOOKUP(C621,'Custo Médio'!$B$5:$D$1000,3,0))</f>
        <v/>
      </c>
      <c r="F621" s="40"/>
      <c r="G621" s="40"/>
      <c r="H621" s="75"/>
      <c r="I621" s="75" t="str">
        <f t="shared" si="3"/>
        <v/>
      </c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ht="24.75" customHeight="1">
      <c r="A622" s="39"/>
      <c r="B622" s="95"/>
      <c r="C622" s="40"/>
      <c r="D622" s="72" t="str">
        <f>IF(C622="","",VLOOKUP(C622,'Custo Médio'!$B$5:$D$1000,2,0))</f>
        <v/>
      </c>
      <c r="E622" s="40" t="str">
        <f>IF(C622="","",VLOOKUP(C622,'Custo Médio'!$B$5:$D$1000,3,0))</f>
        <v/>
      </c>
      <c r="F622" s="40"/>
      <c r="G622" s="40"/>
      <c r="H622" s="75"/>
      <c r="I622" s="75" t="str">
        <f t="shared" si="3"/>
        <v/>
      </c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ht="24.75" customHeight="1">
      <c r="A623" s="39"/>
      <c r="B623" s="95"/>
      <c r="C623" s="40"/>
      <c r="D623" s="72" t="str">
        <f>IF(C623="","",VLOOKUP(C623,'Custo Médio'!$B$5:$D$1000,2,0))</f>
        <v/>
      </c>
      <c r="E623" s="40" t="str">
        <f>IF(C623="","",VLOOKUP(C623,'Custo Médio'!$B$5:$D$1000,3,0))</f>
        <v/>
      </c>
      <c r="F623" s="40"/>
      <c r="G623" s="40"/>
      <c r="H623" s="75"/>
      <c r="I623" s="75" t="str">
        <f t="shared" si="3"/>
        <v/>
      </c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ht="24.75" customHeight="1">
      <c r="A624" s="39"/>
      <c r="B624" s="95"/>
      <c r="C624" s="40"/>
      <c r="D624" s="72" t="str">
        <f>IF(C624="","",VLOOKUP(C624,'Custo Médio'!$B$5:$D$1000,2,0))</f>
        <v/>
      </c>
      <c r="E624" s="40" t="str">
        <f>IF(C624="","",VLOOKUP(C624,'Custo Médio'!$B$5:$D$1000,3,0))</f>
        <v/>
      </c>
      <c r="F624" s="40"/>
      <c r="G624" s="40"/>
      <c r="H624" s="75"/>
      <c r="I624" s="75" t="str">
        <f t="shared" si="3"/>
        <v/>
      </c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ht="24.75" customHeight="1">
      <c r="A625" s="39"/>
      <c r="B625" s="95"/>
      <c r="C625" s="40"/>
      <c r="D625" s="72" t="str">
        <f>IF(C625="","",VLOOKUP(C625,'Custo Médio'!$B$5:$D$1000,2,0))</f>
        <v/>
      </c>
      <c r="E625" s="40" t="str">
        <f>IF(C625="","",VLOOKUP(C625,'Custo Médio'!$B$5:$D$1000,3,0))</f>
        <v/>
      </c>
      <c r="F625" s="40"/>
      <c r="G625" s="40"/>
      <c r="H625" s="75"/>
      <c r="I625" s="75" t="str">
        <f t="shared" si="3"/>
        <v/>
      </c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ht="24.75" customHeight="1">
      <c r="A626" s="39"/>
      <c r="B626" s="95"/>
      <c r="C626" s="40"/>
      <c r="D626" s="72" t="str">
        <f>IF(C626="","",VLOOKUP(C626,'Custo Médio'!$B$5:$D$1000,2,0))</f>
        <v/>
      </c>
      <c r="E626" s="40" t="str">
        <f>IF(C626="","",VLOOKUP(C626,'Custo Médio'!$B$5:$D$1000,3,0))</f>
        <v/>
      </c>
      <c r="F626" s="40"/>
      <c r="G626" s="40"/>
      <c r="H626" s="75"/>
      <c r="I626" s="75" t="str">
        <f t="shared" si="3"/>
        <v/>
      </c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ht="24.75" customHeight="1">
      <c r="A627" s="39"/>
      <c r="B627" s="95"/>
      <c r="C627" s="40"/>
      <c r="D627" s="72" t="str">
        <f>IF(C627="","",VLOOKUP(C627,'Custo Médio'!$B$5:$D$1000,2,0))</f>
        <v/>
      </c>
      <c r="E627" s="40" t="str">
        <f>IF(C627="","",VLOOKUP(C627,'Custo Médio'!$B$5:$D$1000,3,0))</f>
        <v/>
      </c>
      <c r="F627" s="40"/>
      <c r="G627" s="40"/>
      <c r="H627" s="75"/>
      <c r="I627" s="75" t="str">
        <f t="shared" si="3"/>
        <v/>
      </c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ht="24.75" customHeight="1">
      <c r="A628" s="39"/>
      <c r="B628" s="95"/>
      <c r="C628" s="40"/>
      <c r="D628" s="72" t="str">
        <f>IF(C628="","",VLOOKUP(C628,'Custo Médio'!$B$5:$D$1000,2,0))</f>
        <v/>
      </c>
      <c r="E628" s="40" t="str">
        <f>IF(C628="","",VLOOKUP(C628,'Custo Médio'!$B$5:$D$1000,3,0))</f>
        <v/>
      </c>
      <c r="F628" s="40"/>
      <c r="G628" s="40"/>
      <c r="H628" s="75"/>
      <c r="I628" s="75" t="str">
        <f t="shared" si="3"/>
        <v/>
      </c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ht="24.75" customHeight="1">
      <c r="A629" s="39"/>
      <c r="B629" s="95"/>
      <c r="C629" s="40"/>
      <c r="D629" s="72" t="str">
        <f>IF(C629="","",VLOOKUP(C629,'Custo Médio'!$B$5:$D$1000,2,0))</f>
        <v/>
      </c>
      <c r="E629" s="40" t="str">
        <f>IF(C629="","",VLOOKUP(C629,'Custo Médio'!$B$5:$D$1000,3,0))</f>
        <v/>
      </c>
      <c r="F629" s="40"/>
      <c r="G629" s="40"/>
      <c r="H629" s="75"/>
      <c r="I629" s="75" t="str">
        <f t="shared" si="3"/>
        <v/>
      </c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ht="24.75" customHeight="1">
      <c r="A630" s="39"/>
      <c r="B630" s="95"/>
      <c r="C630" s="40"/>
      <c r="D630" s="72" t="str">
        <f>IF(C630="","",VLOOKUP(C630,'Custo Médio'!$B$5:$D$1000,2,0))</f>
        <v/>
      </c>
      <c r="E630" s="40" t="str">
        <f>IF(C630="","",VLOOKUP(C630,'Custo Médio'!$B$5:$D$1000,3,0))</f>
        <v/>
      </c>
      <c r="F630" s="40"/>
      <c r="G630" s="40"/>
      <c r="H630" s="75"/>
      <c r="I630" s="75" t="str">
        <f t="shared" si="3"/>
        <v/>
      </c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ht="24.75" customHeight="1">
      <c r="A631" s="39"/>
      <c r="B631" s="95"/>
      <c r="C631" s="40"/>
      <c r="D631" s="72" t="str">
        <f>IF(C631="","",VLOOKUP(C631,'Custo Médio'!$B$5:$D$1000,2,0))</f>
        <v/>
      </c>
      <c r="E631" s="40" t="str">
        <f>IF(C631="","",VLOOKUP(C631,'Custo Médio'!$B$5:$D$1000,3,0))</f>
        <v/>
      </c>
      <c r="F631" s="40"/>
      <c r="G631" s="40"/>
      <c r="H631" s="75"/>
      <c r="I631" s="75" t="str">
        <f t="shared" si="3"/>
        <v/>
      </c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ht="24.75" customHeight="1">
      <c r="A632" s="39"/>
      <c r="B632" s="95"/>
      <c r="C632" s="40"/>
      <c r="D632" s="72" t="str">
        <f>IF(C632="","",VLOOKUP(C632,'Custo Médio'!$B$5:$D$1000,2,0))</f>
        <v/>
      </c>
      <c r="E632" s="40" t="str">
        <f>IF(C632="","",VLOOKUP(C632,'Custo Médio'!$B$5:$D$1000,3,0))</f>
        <v/>
      </c>
      <c r="F632" s="40"/>
      <c r="G632" s="40"/>
      <c r="H632" s="75"/>
      <c r="I632" s="75" t="str">
        <f t="shared" si="3"/>
        <v/>
      </c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ht="24.75" customHeight="1">
      <c r="A633" s="39"/>
      <c r="B633" s="95"/>
      <c r="C633" s="40"/>
      <c r="D633" s="72" t="str">
        <f>IF(C633="","",VLOOKUP(C633,'Custo Médio'!$B$5:$D$1000,2,0))</f>
        <v/>
      </c>
      <c r="E633" s="40" t="str">
        <f>IF(C633="","",VLOOKUP(C633,'Custo Médio'!$B$5:$D$1000,3,0))</f>
        <v/>
      </c>
      <c r="F633" s="40"/>
      <c r="G633" s="40"/>
      <c r="H633" s="75"/>
      <c r="I633" s="75" t="str">
        <f t="shared" si="3"/>
        <v/>
      </c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ht="24.75" customHeight="1">
      <c r="A634" s="39"/>
      <c r="B634" s="95"/>
      <c r="C634" s="40"/>
      <c r="D634" s="72" t="str">
        <f>IF(C634="","",VLOOKUP(C634,'Custo Médio'!$B$5:$D$1000,2,0))</f>
        <v/>
      </c>
      <c r="E634" s="40" t="str">
        <f>IF(C634="","",VLOOKUP(C634,'Custo Médio'!$B$5:$D$1000,3,0))</f>
        <v/>
      </c>
      <c r="F634" s="40"/>
      <c r="G634" s="40"/>
      <c r="H634" s="75"/>
      <c r="I634" s="75" t="str">
        <f t="shared" si="3"/>
        <v/>
      </c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ht="24.75" customHeight="1">
      <c r="A635" s="39"/>
      <c r="B635" s="95"/>
      <c r="C635" s="40"/>
      <c r="D635" s="72" t="str">
        <f>IF(C635="","",VLOOKUP(C635,'Custo Médio'!$B$5:$D$1000,2,0))</f>
        <v/>
      </c>
      <c r="E635" s="40" t="str">
        <f>IF(C635="","",VLOOKUP(C635,'Custo Médio'!$B$5:$D$1000,3,0))</f>
        <v/>
      </c>
      <c r="F635" s="40"/>
      <c r="G635" s="40"/>
      <c r="H635" s="75"/>
      <c r="I635" s="75" t="str">
        <f t="shared" si="3"/>
        <v/>
      </c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ht="24.75" customHeight="1">
      <c r="A636" s="39"/>
      <c r="B636" s="95"/>
      <c r="C636" s="40"/>
      <c r="D636" s="72" t="str">
        <f>IF(C636="","",VLOOKUP(C636,'Custo Médio'!$B$5:$D$1000,2,0))</f>
        <v/>
      </c>
      <c r="E636" s="40" t="str">
        <f>IF(C636="","",VLOOKUP(C636,'Custo Médio'!$B$5:$D$1000,3,0))</f>
        <v/>
      </c>
      <c r="F636" s="40"/>
      <c r="G636" s="40"/>
      <c r="H636" s="75"/>
      <c r="I636" s="75" t="str">
        <f t="shared" si="3"/>
        <v/>
      </c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ht="24.75" customHeight="1">
      <c r="A637" s="39"/>
      <c r="B637" s="95"/>
      <c r="C637" s="40"/>
      <c r="D637" s="72" t="str">
        <f>IF(C637="","",VLOOKUP(C637,'Custo Médio'!$B$5:$D$1000,2,0))</f>
        <v/>
      </c>
      <c r="E637" s="40" t="str">
        <f>IF(C637="","",VLOOKUP(C637,'Custo Médio'!$B$5:$D$1000,3,0))</f>
        <v/>
      </c>
      <c r="F637" s="40"/>
      <c r="G637" s="40"/>
      <c r="H637" s="75"/>
      <c r="I637" s="75" t="str">
        <f t="shared" si="3"/>
        <v/>
      </c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ht="24.75" customHeight="1">
      <c r="A638" s="39"/>
      <c r="B638" s="95"/>
      <c r="C638" s="40"/>
      <c r="D638" s="72" t="str">
        <f>IF(C638="","",VLOOKUP(C638,'Custo Médio'!$B$5:$D$1000,2,0))</f>
        <v/>
      </c>
      <c r="E638" s="40" t="str">
        <f>IF(C638="","",VLOOKUP(C638,'Custo Médio'!$B$5:$D$1000,3,0))</f>
        <v/>
      </c>
      <c r="F638" s="40"/>
      <c r="G638" s="40"/>
      <c r="H638" s="75"/>
      <c r="I638" s="75" t="str">
        <f t="shared" si="3"/>
        <v/>
      </c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ht="24.75" customHeight="1">
      <c r="A639" s="39"/>
      <c r="B639" s="95"/>
      <c r="C639" s="40"/>
      <c r="D639" s="72" t="str">
        <f>IF(C639="","",VLOOKUP(C639,'Custo Médio'!$B$5:$D$1000,2,0))</f>
        <v/>
      </c>
      <c r="E639" s="40" t="str">
        <f>IF(C639="","",VLOOKUP(C639,'Custo Médio'!$B$5:$D$1000,3,0))</f>
        <v/>
      </c>
      <c r="F639" s="40"/>
      <c r="G639" s="40"/>
      <c r="H639" s="75"/>
      <c r="I639" s="75" t="str">
        <f t="shared" si="3"/>
        <v/>
      </c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ht="24.75" customHeight="1">
      <c r="A640" s="39"/>
      <c r="B640" s="95"/>
      <c r="C640" s="40"/>
      <c r="D640" s="72" t="str">
        <f>IF(C640="","",VLOOKUP(C640,'Custo Médio'!$B$5:$D$1000,2,0))</f>
        <v/>
      </c>
      <c r="E640" s="40" t="str">
        <f>IF(C640="","",VLOOKUP(C640,'Custo Médio'!$B$5:$D$1000,3,0))</f>
        <v/>
      </c>
      <c r="F640" s="40"/>
      <c r="G640" s="40"/>
      <c r="H640" s="75"/>
      <c r="I640" s="75" t="str">
        <f t="shared" si="3"/>
        <v/>
      </c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ht="24.75" customHeight="1">
      <c r="A641" s="39"/>
      <c r="B641" s="95"/>
      <c r="C641" s="40"/>
      <c r="D641" s="72" t="str">
        <f>IF(C641="","",VLOOKUP(C641,'Custo Médio'!$B$5:$D$1000,2,0))</f>
        <v/>
      </c>
      <c r="E641" s="40" t="str">
        <f>IF(C641="","",VLOOKUP(C641,'Custo Médio'!$B$5:$D$1000,3,0))</f>
        <v/>
      </c>
      <c r="F641" s="40"/>
      <c r="G641" s="40"/>
      <c r="H641" s="75"/>
      <c r="I641" s="75" t="str">
        <f t="shared" si="3"/>
        <v/>
      </c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ht="24.75" customHeight="1">
      <c r="A642" s="39"/>
      <c r="B642" s="95"/>
      <c r="C642" s="40"/>
      <c r="D642" s="72" t="str">
        <f>IF(C642="","",VLOOKUP(C642,'Custo Médio'!$B$5:$D$1000,2,0))</f>
        <v/>
      </c>
      <c r="E642" s="40" t="str">
        <f>IF(C642="","",VLOOKUP(C642,'Custo Médio'!$B$5:$D$1000,3,0))</f>
        <v/>
      </c>
      <c r="F642" s="40"/>
      <c r="G642" s="40"/>
      <c r="H642" s="75"/>
      <c r="I642" s="75" t="str">
        <f t="shared" si="3"/>
        <v/>
      </c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ht="24.75" customHeight="1">
      <c r="A643" s="39"/>
      <c r="B643" s="95"/>
      <c r="C643" s="40"/>
      <c r="D643" s="72" t="str">
        <f>IF(C643="","",VLOOKUP(C643,'Custo Médio'!$B$5:$D$1000,2,0))</f>
        <v/>
      </c>
      <c r="E643" s="40" t="str">
        <f>IF(C643="","",VLOOKUP(C643,'Custo Médio'!$B$5:$D$1000,3,0))</f>
        <v/>
      </c>
      <c r="F643" s="40"/>
      <c r="G643" s="40"/>
      <c r="H643" s="75"/>
      <c r="I643" s="75" t="str">
        <f t="shared" si="3"/>
        <v/>
      </c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ht="24.75" customHeight="1">
      <c r="A644" s="39"/>
      <c r="B644" s="95"/>
      <c r="C644" s="40"/>
      <c r="D644" s="72" t="str">
        <f>IF(C644="","",VLOOKUP(C644,'Custo Médio'!$B$5:$D$1000,2,0))</f>
        <v/>
      </c>
      <c r="E644" s="40" t="str">
        <f>IF(C644="","",VLOOKUP(C644,'Custo Médio'!$B$5:$D$1000,3,0))</f>
        <v/>
      </c>
      <c r="F644" s="40"/>
      <c r="G644" s="40"/>
      <c r="H644" s="75"/>
      <c r="I644" s="75" t="str">
        <f t="shared" si="3"/>
        <v/>
      </c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ht="24.75" customHeight="1">
      <c r="A645" s="39"/>
      <c r="B645" s="95"/>
      <c r="C645" s="40"/>
      <c r="D645" s="72" t="str">
        <f>IF(C645="","",VLOOKUP(C645,'Custo Médio'!$B$5:$D$1000,2,0))</f>
        <v/>
      </c>
      <c r="E645" s="40" t="str">
        <f>IF(C645="","",VLOOKUP(C645,'Custo Médio'!$B$5:$D$1000,3,0))</f>
        <v/>
      </c>
      <c r="F645" s="40"/>
      <c r="G645" s="40"/>
      <c r="H645" s="75"/>
      <c r="I645" s="75" t="str">
        <f t="shared" si="3"/>
        <v/>
      </c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ht="24.75" customHeight="1">
      <c r="A646" s="39"/>
      <c r="B646" s="95"/>
      <c r="C646" s="40"/>
      <c r="D646" s="72" t="str">
        <f>IF(C646="","",VLOOKUP(C646,'Custo Médio'!$B$5:$D$1000,2,0))</f>
        <v/>
      </c>
      <c r="E646" s="40" t="str">
        <f>IF(C646="","",VLOOKUP(C646,'Custo Médio'!$B$5:$D$1000,3,0))</f>
        <v/>
      </c>
      <c r="F646" s="40"/>
      <c r="G646" s="40"/>
      <c r="H646" s="75"/>
      <c r="I646" s="75" t="str">
        <f t="shared" si="3"/>
        <v/>
      </c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ht="24.75" customHeight="1">
      <c r="A647" s="39"/>
      <c r="B647" s="95"/>
      <c r="C647" s="40"/>
      <c r="D647" s="72" t="str">
        <f>IF(C647="","",VLOOKUP(C647,'Custo Médio'!$B$5:$D$1000,2,0))</f>
        <v/>
      </c>
      <c r="E647" s="40" t="str">
        <f>IF(C647="","",VLOOKUP(C647,'Custo Médio'!$B$5:$D$1000,3,0))</f>
        <v/>
      </c>
      <c r="F647" s="40"/>
      <c r="G647" s="40"/>
      <c r="H647" s="75"/>
      <c r="I647" s="75" t="str">
        <f t="shared" si="3"/>
        <v/>
      </c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ht="24.75" customHeight="1">
      <c r="A648" s="39"/>
      <c r="B648" s="95"/>
      <c r="C648" s="40"/>
      <c r="D648" s="72" t="str">
        <f>IF(C648="","",VLOOKUP(C648,'Custo Médio'!$B$5:$D$1000,2,0))</f>
        <v/>
      </c>
      <c r="E648" s="40" t="str">
        <f>IF(C648="","",VLOOKUP(C648,'Custo Médio'!$B$5:$D$1000,3,0))</f>
        <v/>
      </c>
      <c r="F648" s="40"/>
      <c r="G648" s="40"/>
      <c r="H648" s="75"/>
      <c r="I648" s="75" t="str">
        <f t="shared" si="3"/>
        <v/>
      </c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ht="24.75" customHeight="1">
      <c r="A649" s="39"/>
      <c r="B649" s="95"/>
      <c r="C649" s="40"/>
      <c r="D649" s="72" t="str">
        <f>IF(C649="","",VLOOKUP(C649,'Custo Médio'!$B$5:$D$1000,2,0))</f>
        <v/>
      </c>
      <c r="E649" s="40" t="str">
        <f>IF(C649="","",VLOOKUP(C649,'Custo Médio'!$B$5:$D$1000,3,0))</f>
        <v/>
      </c>
      <c r="F649" s="40"/>
      <c r="G649" s="40"/>
      <c r="H649" s="75"/>
      <c r="I649" s="75" t="str">
        <f t="shared" si="3"/>
        <v/>
      </c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ht="24.75" customHeight="1">
      <c r="A650" s="39"/>
      <c r="B650" s="95"/>
      <c r="C650" s="40"/>
      <c r="D650" s="72" t="str">
        <f>IF(C650="","",VLOOKUP(C650,'Custo Médio'!$B$5:$D$1000,2,0))</f>
        <v/>
      </c>
      <c r="E650" s="40" t="str">
        <f>IF(C650="","",VLOOKUP(C650,'Custo Médio'!$B$5:$D$1000,3,0))</f>
        <v/>
      </c>
      <c r="F650" s="40"/>
      <c r="G650" s="40"/>
      <c r="H650" s="75"/>
      <c r="I650" s="75" t="str">
        <f t="shared" si="3"/>
        <v/>
      </c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ht="24.75" customHeight="1">
      <c r="A651" s="39"/>
      <c r="B651" s="95"/>
      <c r="C651" s="40"/>
      <c r="D651" s="72" t="str">
        <f>IF(C651="","",VLOOKUP(C651,'Custo Médio'!$B$5:$D$1000,2,0))</f>
        <v/>
      </c>
      <c r="E651" s="40" t="str">
        <f>IF(C651="","",VLOOKUP(C651,'Custo Médio'!$B$5:$D$1000,3,0))</f>
        <v/>
      </c>
      <c r="F651" s="40"/>
      <c r="G651" s="40"/>
      <c r="H651" s="75"/>
      <c r="I651" s="75" t="str">
        <f t="shared" si="3"/>
        <v/>
      </c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ht="24.75" customHeight="1">
      <c r="A652" s="39"/>
      <c r="B652" s="95"/>
      <c r="C652" s="40"/>
      <c r="D652" s="72" t="str">
        <f>IF(C652="","",VLOOKUP(C652,'Custo Médio'!$B$5:$D$1000,2,0))</f>
        <v/>
      </c>
      <c r="E652" s="40" t="str">
        <f>IF(C652="","",VLOOKUP(C652,'Custo Médio'!$B$5:$D$1000,3,0))</f>
        <v/>
      </c>
      <c r="F652" s="40"/>
      <c r="G652" s="40"/>
      <c r="H652" s="75"/>
      <c r="I652" s="75" t="str">
        <f t="shared" si="3"/>
        <v/>
      </c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ht="24.75" customHeight="1">
      <c r="A653" s="39"/>
      <c r="B653" s="95"/>
      <c r="C653" s="40"/>
      <c r="D653" s="72" t="str">
        <f>IF(C653="","",VLOOKUP(C653,'Custo Médio'!$B$5:$D$1000,2,0))</f>
        <v/>
      </c>
      <c r="E653" s="40" t="str">
        <f>IF(C653="","",VLOOKUP(C653,'Custo Médio'!$B$5:$D$1000,3,0))</f>
        <v/>
      </c>
      <c r="F653" s="40"/>
      <c r="G653" s="40"/>
      <c r="H653" s="75"/>
      <c r="I653" s="75" t="str">
        <f t="shared" si="3"/>
        <v/>
      </c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ht="24.75" customHeight="1">
      <c r="A654" s="39"/>
      <c r="B654" s="95"/>
      <c r="C654" s="40"/>
      <c r="D654" s="72" t="str">
        <f>IF(C654="","",VLOOKUP(C654,'Custo Médio'!$B$5:$D$1000,2,0))</f>
        <v/>
      </c>
      <c r="E654" s="40" t="str">
        <f>IF(C654="","",VLOOKUP(C654,'Custo Médio'!$B$5:$D$1000,3,0))</f>
        <v/>
      </c>
      <c r="F654" s="40"/>
      <c r="G654" s="40"/>
      <c r="H654" s="75"/>
      <c r="I654" s="75" t="str">
        <f t="shared" si="3"/>
        <v/>
      </c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ht="24.75" customHeight="1">
      <c r="A655" s="39"/>
      <c r="B655" s="95"/>
      <c r="C655" s="40"/>
      <c r="D655" s="72" t="str">
        <f>IF(C655="","",VLOOKUP(C655,'Custo Médio'!$B$5:$D$1000,2,0))</f>
        <v/>
      </c>
      <c r="E655" s="40" t="str">
        <f>IF(C655="","",VLOOKUP(C655,'Custo Médio'!$B$5:$D$1000,3,0))</f>
        <v/>
      </c>
      <c r="F655" s="40"/>
      <c r="G655" s="40"/>
      <c r="H655" s="75"/>
      <c r="I655" s="75" t="str">
        <f t="shared" si="3"/>
        <v/>
      </c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ht="24.75" customHeight="1">
      <c r="A656" s="39"/>
      <c r="B656" s="95"/>
      <c r="C656" s="40"/>
      <c r="D656" s="72" t="str">
        <f>IF(C656="","",VLOOKUP(C656,'Custo Médio'!$B$5:$D$1000,2,0))</f>
        <v/>
      </c>
      <c r="E656" s="40" t="str">
        <f>IF(C656="","",VLOOKUP(C656,'Custo Médio'!$B$5:$D$1000,3,0))</f>
        <v/>
      </c>
      <c r="F656" s="40"/>
      <c r="G656" s="40"/>
      <c r="H656" s="75"/>
      <c r="I656" s="75" t="str">
        <f t="shared" si="3"/>
        <v/>
      </c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ht="24.75" customHeight="1">
      <c r="A657" s="39"/>
      <c r="B657" s="95"/>
      <c r="C657" s="40"/>
      <c r="D657" s="72" t="str">
        <f>IF(C657="","",VLOOKUP(C657,'Custo Médio'!$B$5:$D$1000,2,0))</f>
        <v/>
      </c>
      <c r="E657" s="40" t="str">
        <f>IF(C657="","",VLOOKUP(C657,'Custo Médio'!$B$5:$D$1000,3,0))</f>
        <v/>
      </c>
      <c r="F657" s="40"/>
      <c r="G657" s="40"/>
      <c r="H657" s="75"/>
      <c r="I657" s="75" t="str">
        <f t="shared" si="3"/>
        <v/>
      </c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ht="24.75" customHeight="1">
      <c r="A658" s="39"/>
      <c r="B658" s="95"/>
      <c r="C658" s="40"/>
      <c r="D658" s="72" t="str">
        <f>IF(C658="","",VLOOKUP(C658,'Custo Médio'!$B$5:$D$1000,2,0))</f>
        <v/>
      </c>
      <c r="E658" s="40" t="str">
        <f>IF(C658="","",VLOOKUP(C658,'Custo Médio'!$B$5:$D$1000,3,0))</f>
        <v/>
      </c>
      <c r="F658" s="40"/>
      <c r="G658" s="40"/>
      <c r="H658" s="75"/>
      <c r="I658" s="75" t="str">
        <f t="shared" si="3"/>
        <v/>
      </c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ht="24.75" customHeight="1">
      <c r="A659" s="39"/>
      <c r="B659" s="95"/>
      <c r="C659" s="40"/>
      <c r="D659" s="72" t="str">
        <f>IF(C659="","",VLOOKUP(C659,'Custo Médio'!$B$5:$D$1000,2,0))</f>
        <v/>
      </c>
      <c r="E659" s="40" t="str">
        <f>IF(C659="","",VLOOKUP(C659,'Custo Médio'!$B$5:$D$1000,3,0))</f>
        <v/>
      </c>
      <c r="F659" s="40"/>
      <c r="G659" s="40"/>
      <c r="H659" s="75"/>
      <c r="I659" s="75" t="str">
        <f t="shared" si="3"/>
        <v/>
      </c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ht="24.75" customHeight="1">
      <c r="A660" s="39"/>
      <c r="B660" s="95"/>
      <c r="C660" s="40"/>
      <c r="D660" s="72" t="str">
        <f>IF(C660="","",VLOOKUP(C660,'Custo Médio'!$B$5:$D$1000,2,0))</f>
        <v/>
      </c>
      <c r="E660" s="40" t="str">
        <f>IF(C660="","",VLOOKUP(C660,'Custo Médio'!$B$5:$D$1000,3,0))</f>
        <v/>
      </c>
      <c r="F660" s="40"/>
      <c r="G660" s="40"/>
      <c r="H660" s="75"/>
      <c r="I660" s="75" t="str">
        <f t="shared" si="3"/>
        <v/>
      </c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ht="24.75" customHeight="1">
      <c r="A661" s="39"/>
      <c r="B661" s="95"/>
      <c r="C661" s="40"/>
      <c r="D661" s="72" t="str">
        <f>IF(C661="","",VLOOKUP(C661,'Custo Médio'!$B$5:$D$1000,2,0))</f>
        <v/>
      </c>
      <c r="E661" s="40" t="str">
        <f>IF(C661="","",VLOOKUP(C661,'Custo Médio'!$B$5:$D$1000,3,0))</f>
        <v/>
      </c>
      <c r="F661" s="40"/>
      <c r="G661" s="40"/>
      <c r="H661" s="75"/>
      <c r="I661" s="75" t="str">
        <f t="shared" si="3"/>
        <v/>
      </c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ht="24.75" customHeight="1">
      <c r="A662" s="39"/>
      <c r="B662" s="95"/>
      <c r="C662" s="40"/>
      <c r="D662" s="72" t="str">
        <f>IF(C662="","",VLOOKUP(C662,'Custo Médio'!$B$5:$D$1000,2,0))</f>
        <v/>
      </c>
      <c r="E662" s="40" t="str">
        <f>IF(C662="","",VLOOKUP(C662,'Custo Médio'!$B$5:$D$1000,3,0))</f>
        <v/>
      </c>
      <c r="F662" s="40"/>
      <c r="G662" s="40"/>
      <c r="H662" s="75"/>
      <c r="I662" s="75" t="str">
        <f t="shared" si="3"/>
        <v/>
      </c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ht="24.75" customHeight="1">
      <c r="A663" s="39"/>
      <c r="B663" s="95"/>
      <c r="C663" s="40"/>
      <c r="D663" s="72" t="str">
        <f>IF(C663="","",VLOOKUP(C663,'Custo Médio'!$B$5:$D$1000,2,0))</f>
        <v/>
      </c>
      <c r="E663" s="40" t="str">
        <f>IF(C663="","",VLOOKUP(C663,'Custo Médio'!$B$5:$D$1000,3,0))</f>
        <v/>
      </c>
      <c r="F663" s="40"/>
      <c r="G663" s="40"/>
      <c r="H663" s="75"/>
      <c r="I663" s="75" t="str">
        <f t="shared" si="3"/>
        <v/>
      </c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ht="24.75" customHeight="1">
      <c r="A664" s="39"/>
      <c r="B664" s="95"/>
      <c r="C664" s="40"/>
      <c r="D664" s="72" t="str">
        <f>IF(C664="","",VLOOKUP(C664,'Custo Médio'!$B$5:$D$1000,2,0))</f>
        <v/>
      </c>
      <c r="E664" s="40" t="str">
        <f>IF(C664="","",VLOOKUP(C664,'Custo Médio'!$B$5:$D$1000,3,0))</f>
        <v/>
      </c>
      <c r="F664" s="40"/>
      <c r="G664" s="40"/>
      <c r="H664" s="75"/>
      <c r="I664" s="75" t="str">
        <f t="shared" si="3"/>
        <v/>
      </c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ht="24.75" customHeight="1">
      <c r="A665" s="39"/>
      <c r="B665" s="95"/>
      <c r="C665" s="40"/>
      <c r="D665" s="72" t="str">
        <f>IF(C665="","",VLOOKUP(C665,'Custo Médio'!$B$5:$D$1000,2,0))</f>
        <v/>
      </c>
      <c r="E665" s="40" t="str">
        <f>IF(C665="","",VLOOKUP(C665,'Custo Médio'!$B$5:$D$1000,3,0))</f>
        <v/>
      </c>
      <c r="F665" s="40"/>
      <c r="G665" s="40"/>
      <c r="H665" s="75"/>
      <c r="I665" s="75" t="str">
        <f t="shared" si="3"/>
        <v/>
      </c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ht="24.75" customHeight="1">
      <c r="A666" s="39"/>
      <c r="B666" s="95"/>
      <c r="C666" s="40"/>
      <c r="D666" s="72" t="str">
        <f>IF(C666="","",VLOOKUP(C666,'Custo Médio'!$B$5:$D$1000,2,0))</f>
        <v/>
      </c>
      <c r="E666" s="40" t="str">
        <f>IF(C666="","",VLOOKUP(C666,'Custo Médio'!$B$5:$D$1000,3,0))</f>
        <v/>
      </c>
      <c r="F666" s="40"/>
      <c r="G666" s="40"/>
      <c r="H666" s="75"/>
      <c r="I666" s="75" t="str">
        <f t="shared" si="3"/>
        <v/>
      </c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ht="24.75" customHeight="1">
      <c r="A667" s="39"/>
      <c r="B667" s="95"/>
      <c r="C667" s="40"/>
      <c r="D667" s="72" t="str">
        <f>IF(C667="","",VLOOKUP(C667,'Custo Médio'!$B$5:$D$1000,2,0))</f>
        <v/>
      </c>
      <c r="E667" s="40" t="str">
        <f>IF(C667="","",VLOOKUP(C667,'Custo Médio'!$B$5:$D$1000,3,0))</f>
        <v/>
      </c>
      <c r="F667" s="40"/>
      <c r="G667" s="40"/>
      <c r="H667" s="75"/>
      <c r="I667" s="75" t="str">
        <f t="shared" si="3"/>
        <v/>
      </c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ht="24.75" customHeight="1">
      <c r="A668" s="39"/>
      <c r="B668" s="95"/>
      <c r="C668" s="40"/>
      <c r="D668" s="72" t="str">
        <f>IF(C668="","",VLOOKUP(C668,'Custo Médio'!$B$5:$D$1000,2,0))</f>
        <v/>
      </c>
      <c r="E668" s="40" t="str">
        <f>IF(C668="","",VLOOKUP(C668,'Custo Médio'!$B$5:$D$1000,3,0))</f>
        <v/>
      </c>
      <c r="F668" s="40"/>
      <c r="G668" s="40"/>
      <c r="H668" s="75"/>
      <c r="I668" s="75" t="str">
        <f t="shared" si="3"/>
        <v/>
      </c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ht="24.75" customHeight="1">
      <c r="A669" s="39"/>
      <c r="B669" s="95"/>
      <c r="C669" s="40"/>
      <c r="D669" s="72" t="str">
        <f>IF(C669="","",VLOOKUP(C669,'Custo Médio'!$B$5:$D$1000,2,0))</f>
        <v/>
      </c>
      <c r="E669" s="40" t="str">
        <f>IF(C669="","",VLOOKUP(C669,'Custo Médio'!$B$5:$D$1000,3,0))</f>
        <v/>
      </c>
      <c r="F669" s="40"/>
      <c r="G669" s="40"/>
      <c r="H669" s="75"/>
      <c r="I669" s="75" t="str">
        <f t="shared" si="3"/>
        <v/>
      </c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ht="24.75" customHeight="1">
      <c r="A670" s="39"/>
      <c r="B670" s="95"/>
      <c r="C670" s="40"/>
      <c r="D670" s="72" t="str">
        <f>IF(C670="","",VLOOKUP(C670,'Custo Médio'!$B$5:$D$1000,2,0))</f>
        <v/>
      </c>
      <c r="E670" s="40" t="str">
        <f>IF(C670="","",VLOOKUP(C670,'Custo Médio'!$B$5:$D$1000,3,0))</f>
        <v/>
      </c>
      <c r="F670" s="40"/>
      <c r="G670" s="40"/>
      <c r="H670" s="75"/>
      <c r="I670" s="75" t="str">
        <f t="shared" si="3"/>
        <v/>
      </c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ht="24.75" customHeight="1">
      <c r="A671" s="39"/>
      <c r="B671" s="95"/>
      <c r="C671" s="40"/>
      <c r="D671" s="72" t="str">
        <f>IF(C671="","",VLOOKUP(C671,'Custo Médio'!$B$5:$D$1000,2,0))</f>
        <v/>
      </c>
      <c r="E671" s="40" t="str">
        <f>IF(C671="","",VLOOKUP(C671,'Custo Médio'!$B$5:$D$1000,3,0))</f>
        <v/>
      </c>
      <c r="F671" s="40"/>
      <c r="G671" s="40"/>
      <c r="H671" s="75"/>
      <c r="I671" s="75" t="str">
        <f t="shared" si="3"/>
        <v/>
      </c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ht="24.75" customHeight="1">
      <c r="A672" s="39"/>
      <c r="B672" s="95"/>
      <c r="C672" s="40"/>
      <c r="D672" s="72" t="str">
        <f>IF(C672="","",VLOOKUP(C672,'Custo Médio'!$B$5:$D$1000,2,0))</f>
        <v/>
      </c>
      <c r="E672" s="40" t="str">
        <f>IF(C672="","",VLOOKUP(C672,'Custo Médio'!$B$5:$D$1000,3,0))</f>
        <v/>
      </c>
      <c r="F672" s="40"/>
      <c r="G672" s="40"/>
      <c r="H672" s="75"/>
      <c r="I672" s="75" t="str">
        <f t="shared" si="3"/>
        <v/>
      </c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ht="24.75" customHeight="1">
      <c r="A673" s="39"/>
      <c r="B673" s="95"/>
      <c r="C673" s="40"/>
      <c r="D673" s="72" t="str">
        <f>IF(C673="","",VLOOKUP(C673,'Custo Médio'!$B$5:$D$1000,2,0))</f>
        <v/>
      </c>
      <c r="E673" s="40" t="str">
        <f>IF(C673="","",VLOOKUP(C673,'Custo Médio'!$B$5:$D$1000,3,0))</f>
        <v/>
      </c>
      <c r="F673" s="40"/>
      <c r="G673" s="40"/>
      <c r="H673" s="75"/>
      <c r="I673" s="75" t="str">
        <f t="shared" si="3"/>
        <v/>
      </c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ht="24.75" customHeight="1">
      <c r="A674" s="39"/>
      <c r="B674" s="95"/>
      <c r="C674" s="40"/>
      <c r="D674" s="72" t="str">
        <f>IF(C674="","",VLOOKUP(C674,'Custo Médio'!$B$5:$D$1000,2,0))</f>
        <v/>
      </c>
      <c r="E674" s="40" t="str">
        <f>IF(C674="","",VLOOKUP(C674,'Custo Médio'!$B$5:$D$1000,3,0))</f>
        <v/>
      </c>
      <c r="F674" s="40"/>
      <c r="G674" s="40"/>
      <c r="H674" s="75"/>
      <c r="I674" s="75" t="str">
        <f t="shared" si="3"/>
        <v/>
      </c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ht="24.75" customHeight="1">
      <c r="A675" s="39"/>
      <c r="B675" s="95"/>
      <c r="C675" s="40"/>
      <c r="D675" s="72" t="str">
        <f>IF(C675="","",VLOOKUP(C675,'Custo Médio'!$B$5:$D$1000,2,0))</f>
        <v/>
      </c>
      <c r="E675" s="40" t="str">
        <f>IF(C675="","",VLOOKUP(C675,'Custo Médio'!$B$5:$D$1000,3,0))</f>
        <v/>
      </c>
      <c r="F675" s="40"/>
      <c r="G675" s="40"/>
      <c r="H675" s="75"/>
      <c r="I675" s="75" t="str">
        <f t="shared" si="3"/>
        <v/>
      </c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ht="24.75" customHeight="1">
      <c r="A676" s="39"/>
      <c r="B676" s="95"/>
      <c r="C676" s="40"/>
      <c r="D676" s="72" t="str">
        <f>IF(C676="","",VLOOKUP(C676,'Custo Médio'!$B$5:$D$1000,2,0))</f>
        <v/>
      </c>
      <c r="E676" s="40" t="str">
        <f>IF(C676="","",VLOOKUP(C676,'Custo Médio'!$B$5:$D$1000,3,0))</f>
        <v/>
      </c>
      <c r="F676" s="40"/>
      <c r="G676" s="40"/>
      <c r="H676" s="75"/>
      <c r="I676" s="75" t="str">
        <f t="shared" si="3"/>
        <v/>
      </c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ht="24.75" customHeight="1">
      <c r="A677" s="39"/>
      <c r="B677" s="95"/>
      <c r="C677" s="40"/>
      <c r="D677" s="72" t="str">
        <f>IF(C677="","",VLOOKUP(C677,'Custo Médio'!$B$5:$D$1000,2,0))</f>
        <v/>
      </c>
      <c r="E677" s="40" t="str">
        <f>IF(C677="","",VLOOKUP(C677,'Custo Médio'!$B$5:$D$1000,3,0))</f>
        <v/>
      </c>
      <c r="F677" s="40"/>
      <c r="G677" s="40"/>
      <c r="H677" s="75"/>
      <c r="I677" s="75" t="str">
        <f t="shared" si="3"/>
        <v/>
      </c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ht="24.75" customHeight="1">
      <c r="A678" s="39"/>
      <c r="B678" s="95"/>
      <c r="C678" s="40"/>
      <c r="D678" s="72" t="str">
        <f>IF(C678="","",VLOOKUP(C678,'Custo Médio'!$B$5:$D$1000,2,0))</f>
        <v/>
      </c>
      <c r="E678" s="40" t="str">
        <f>IF(C678="","",VLOOKUP(C678,'Custo Médio'!$B$5:$D$1000,3,0))</f>
        <v/>
      </c>
      <c r="F678" s="40"/>
      <c r="G678" s="40"/>
      <c r="H678" s="75"/>
      <c r="I678" s="75" t="str">
        <f t="shared" si="3"/>
        <v/>
      </c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ht="24.75" customHeight="1">
      <c r="A679" s="39"/>
      <c r="B679" s="95"/>
      <c r="C679" s="40"/>
      <c r="D679" s="72" t="str">
        <f>IF(C679="","",VLOOKUP(C679,'Custo Médio'!$B$5:$D$1000,2,0))</f>
        <v/>
      </c>
      <c r="E679" s="40" t="str">
        <f>IF(C679="","",VLOOKUP(C679,'Custo Médio'!$B$5:$D$1000,3,0))</f>
        <v/>
      </c>
      <c r="F679" s="40"/>
      <c r="G679" s="40"/>
      <c r="H679" s="75"/>
      <c r="I679" s="75" t="str">
        <f t="shared" si="3"/>
        <v/>
      </c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ht="24.75" customHeight="1">
      <c r="A680" s="39"/>
      <c r="B680" s="95"/>
      <c r="C680" s="40"/>
      <c r="D680" s="72" t="str">
        <f>IF(C680="","",VLOOKUP(C680,'Custo Médio'!$B$5:$D$1000,2,0))</f>
        <v/>
      </c>
      <c r="E680" s="40" t="str">
        <f>IF(C680="","",VLOOKUP(C680,'Custo Médio'!$B$5:$D$1000,3,0))</f>
        <v/>
      </c>
      <c r="F680" s="40"/>
      <c r="G680" s="40"/>
      <c r="H680" s="75"/>
      <c r="I680" s="75" t="str">
        <f t="shared" si="3"/>
        <v/>
      </c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ht="24.75" customHeight="1">
      <c r="A681" s="39"/>
      <c r="B681" s="95"/>
      <c r="C681" s="40"/>
      <c r="D681" s="72" t="str">
        <f>IF(C681="","",VLOOKUP(C681,'Custo Médio'!$B$5:$D$1000,2,0))</f>
        <v/>
      </c>
      <c r="E681" s="40" t="str">
        <f>IF(C681="","",VLOOKUP(C681,'Custo Médio'!$B$5:$D$1000,3,0))</f>
        <v/>
      </c>
      <c r="F681" s="40"/>
      <c r="G681" s="40"/>
      <c r="H681" s="75"/>
      <c r="I681" s="75" t="str">
        <f t="shared" si="3"/>
        <v/>
      </c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ht="24.75" customHeight="1">
      <c r="A682" s="39"/>
      <c r="B682" s="95"/>
      <c r="C682" s="40"/>
      <c r="D682" s="72" t="str">
        <f>IF(C682="","",VLOOKUP(C682,'Custo Médio'!$B$5:$D$1000,2,0))</f>
        <v/>
      </c>
      <c r="E682" s="40" t="str">
        <f>IF(C682="","",VLOOKUP(C682,'Custo Médio'!$B$5:$D$1000,3,0))</f>
        <v/>
      </c>
      <c r="F682" s="40"/>
      <c r="G682" s="40"/>
      <c r="H682" s="75"/>
      <c r="I682" s="75" t="str">
        <f t="shared" si="3"/>
        <v/>
      </c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ht="24.75" customHeight="1">
      <c r="A683" s="39"/>
      <c r="B683" s="95"/>
      <c r="C683" s="40"/>
      <c r="D683" s="72" t="str">
        <f>IF(C683="","",VLOOKUP(C683,'Custo Médio'!$B$5:$D$1000,2,0))</f>
        <v/>
      </c>
      <c r="E683" s="40" t="str">
        <f>IF(C683="","",VLOOKUP(C683,'Custo Médio'!$B$5:$D$1000,3,0))</f>
        <v/>
      </c>
      <c r="F683" s="40"/>
      <c r="G683" s="40"/>
      <c r="H683" s="75"/>
      <c r="I683" s="75" t="str">
        <f t="shared" si="3"/>
        <v/>
      </c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ht="24.75" customHeight="1">
      <c r="A684" s="39"/>
      <c r="B684" s="95"/>
      <c r="C684" s="40"/>
      <c r="D684" s="72" t="str">
        <f>IF(C684="","",VLOOKUP(C684,'Custo Médio'!$B$5:$D$1000,2,0))</f>
        <v/>
      </c>
      <c r="E684" s="40" t="str">
        <f>IF(C684="","",VLOOKUP(C684,'Custo Médio'!$B$5:$D$1000,3,0))</f>
        <v/>
      </c>
      <c r="F684" s="40"/>
      <c r="G684" s="40"/>
      <c r="H684" s="75"/>
      <c r="I684" s="75" t="str">
        <f t="shared" si="3"/>
        <v/>
      </c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ht="24.75" customHeight="1">
      <c r="A685" s="39"/>
      <c r="B685" s="95"/>
      <c r="C685" s="40"/>
      <c r="D685" s="72" t="str">
        <f>IF(C685="","",VLOOKUP(C685,'Custo Médio'!$B$5:$D$1000,2,0))</f>
        <v/>
      </c>
      <c r="E685" s="40" t="str">
        <f>IF(C685="","",VLOOKUP(C685,'Custo Médio'!$B$5:$D$1000,3,0))</f>
        <v/>
      </c>
      <c r="F685" s="40"/>
      <c r="G685" s="40"/>
      <c r="H685" s="75"/>
      <c r="I685" s="75" t="str">
        <f t="shared" si="3"/>
        <v/>
      </c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ht="24.75" customHeight="1">
      <c r="A686" s="39"/>
      <c r="B686" s="95"/>
      <c r="C686" s="40"/>
      <c r="D686" s="72" t="str">
        <f>IF(C686="","",VLOOKUP(C686,'Custo Médio'!$B$5:$D$1000,2,0))</f>
        <v/>
      </c>
      <c r="E686" s="40" t="str">
        <f>IF(C686="","",VLOOKUP(C686,'Custo Médio'!$B$5:$D$1000,3,0))</f>
        <v/>
      </c>
      <c r="F686" s="40"/>
      <c r="G686" s="40"/>
      <c r="H686" s="75"/>
      <c r="I686" s="75" t="str">
        <f t="shared" si="3"/>
        <v/>
      </c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ht="24.75" customHeight="1">
      <c r="A687" s="39"/>
      <c r="B687" s="95"/>
      <c r="C687" s="40"/>
      <c r="D687" s="72" t="str">
        <f>IF(C687="","",VLOOKUP(C687,'Custo Médio'!$B$5:$D$1000,2,0))</f>
        <v/>
      </c>
      <c r="E687" s="40" t="str">
        <f>IF(C687="","",VLOOKUP(C687,'Custo Médio'!$B$5:$D$1000,3,0))</f>
        <v/>
      </c>
      <c r="F687" s="40"/>
      <c r="G687" s="40"/>
      <c r="H687" s="75"/>
      <c r="I687" s="75" t="str">
        <f t="shared" si="3"/>
        <v/>
      </c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ht="24.75" customHeight="1">
      <c r="A688" s="39"/>
      <c r="B688" s="95"/>
      <c r="C688" s="40"/>
      <c r="D688" s="72" t="str">
        <f>IF(C688="","",VLOOKUP(C688,'Custo Médio'!$B$5:$D$1000,2,0))</f>
        <v/>
      </c>
      <c r="E688" s="40" t="str">
        <f>IF(C688="","",VLOOKUP(C688,'Custo Médio'!$B$5:$D$1000,3,0))</f>
        <v/>
      </c>
      <c r="F688" s="40"/>
      <c r="G688" s="40"/>
      <c r="H688" s="75"/>
      <c r="I688" s="75" t="str">
        <f t="shared" si="3"/>
        <v/>
      </c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ht="24.75" customHeight="1">
      <c r="A689" s="39"/>
      <c r="B689" s="95"/>
      <c r="C689" s="40"/>
      <c r="D689" s="72" t="str">
        <f>IF(C689="","",VLOOKUP(C689,'Custo Médio'!$B$5:$D$1000,2,0))</f>
        <v/>
      </c>
      <c r="E689" s="40" t="str">
        <f>IF(C689="","",VLOOKUP(C689,'Custo Médio'!$B$5:$D$1000,3,0))</f>
        <v/>
      </c>
      <c r="F689" s="40"/>
      <c r="G689" s="40"/>
      <c r="H689" s="75"/>
      <c r="I689" s="75" t="str">
        <f t="shared" si="3"/>
        <v/>
      </c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ht="24.75" customHeight="1">
      <c r="A690" s="39"/>
      <c r="B690" s="95"/>
      <c r="C690" s="40"/>
      <c r="D690" s="72" t="str">
        <f>IF(C690="","",VLOOKUP(C690,'Custo Médio'!$B$5:$D$1000,2,0))</f>
        <v/>
      </c>
      <c r="E690" s="40" t="str">
        <f>IF(C690="","",VLOOKUP(C690,'Custo Médio'!$B$5:$D$1000,3,0))</f>
        <v/>
      </c>
      <c r="F690" s="40"/>
      <c r="G690" s="40"/>
      <c r="H690" s="75"/>
      <c r="I690" s="75" t="str">
        <f t="shared" si="3"/>
        <v/>
      </c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ht="24.75" customHeight="1">
      <c r="A691" s="39"/>
      <c r="B691" s="95"/>
      <c r="C691" s="40"/>
      <c r="D691" s="72" t="str">
        <f>IF(C691="","",VLOOKUP(C691,'Custo Médio'!$B$5:$D$1000,2,0))</f>
        <v/>
      </c>
      <c r="E691" s="40" t="str">
        <f>IF(C691="","",VLOOKUP(C691,'Custo Médio'!$B$5:$D$1000,3,0))</f>
        <v/>
      </c>
      <c r="F691" s="40"/>
      <c r="G691" s="40"/>
      <c r="H691" s="75"/>
      <c r="I691" s="75" t="str">
        <f t="shared" si="3"/>
        <v/>
      </c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ht="24.75" customHeight="1">
      <c r="A692" s="39"/>
      <c r="B692" s="95"/>
      <c r="C692" s="40"/>
      <c r="D692" s="72" t="str">
        <f>IF(C692="","",VLOOKUP(C692,'Custo Médio'!$B$5:$D$1000,2,0))</f>
        <v/>
      </c>
      <c r="E692" s="40" t="str">
        <f>IF(C692="","",VLOOKUP(C692,'Custo Médio'!$B$5:$D$1000,3,0))</f>
        <v/>
      </c>
      <c r="F692" s="40"/>
      <c r="G692" s="40"/>
      <c r="H692" s="75"/>
      <c r="I692" s="75" t="str">
        <f t="shared" si="3"/>
        <v/>
      </c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ht="24.75" customHeight="1">
      <c r="A693" s="39"/>
      <c r="B693" s="95"/>
      <c r="C693" s="40"/>
      <c r="D693" s="72" t="str">
        <f>IF(C693="","",VLOOKUP(C693,'Custo Médio'!$B$5:$D$1000,2,0))</f>
        <v/>
      </c>
      <c r="E693" s="40" t="str">
        <f>IF(C693="","",VLOOKUP(C693,'Custo Médio'!$B$5:$D$1000,3,0))</f>
        <v/>
      </c>
      <c r="F693" s="40"/>
      <c r="G693" s="40"/>
      <c r="H693" s="75"/>
      <c r="I693" s="75" t="str">
        <f t="shared" si="3"/>
        <v/>
      </c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ht="24.75" customHeight="1">
      <c r="A694" s="39"/>
      <c r="B694" s="95"/>
      <c r="C694" s="40"/>
      <c r="D694" s="72" t="str">
        <f>IF(C694="","",VLOOKUP(C694,'Custo Médio'!$B$5:$D$1000,2,0))</f>
        <v/>
      </c>
      <c r="E694" s="40" t="str">
        <f>IF(C694="","",VLOOKUP(C694,'Custo Médio'!$B$5:$D$1000,3,0))</f>
        <v/>
      </c>
      <c r="F694" s="40"/>
      <c r="G694" s="40"/>
      <c r="H694" s="75"/>
      <c r="I694" s="75" t="str">
        <f t="shared" si="3"/>
        <v/>
      </c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ht="24.75" customHeight="1">
      <c r="A695" s="39"/>
      <c r="B695" s="95"/>
      <c r="C695" s="40"/>
      <c r="D695" s="72" t="str">
        <f>IF(C695="","",VLOOKUP(C695,'Custo Médio'!$B$5:$D$1000,2,0))</f>
        <v/>
      </c>
      <c r="E695" s="40" t="str">
        <f>IF(C695="","",VLOOKUP(C695,'Custo Médio'!$B$5:$D$1000,3,0))</f>
        <v/>
      </c>
      <c r="F695" s="40"/>
      <c r="G695" s="40"/>
      <c r="H695" s="75"/>
      <c r="I695" s="75" t="str">
        <f t="shared" si="3"/>
        <v/>
      </c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ht="24.75" customHeight="1">
      <c r="A696" s="39"/>
      <c r="B696" s="95"/>
      <c r="C696" s="40"/>
      <c r="D696" s="72" t="str">
        <f>IF(C696="","",VLOOKUP(C696,'Custo Médio'!$B$5:$D$1000,2,0))</f>
        <v/>
      </c>
      <c r="E696" s="40" t="str">
        <f>IF(C696="","",VLOOKUP(C696,'Custo Médio'!$B$5:$D$1000,3,0))</f>
        <v/>
      </c>
      <c r="F696" s="40"/>
      <c r="G696" s="40"/>
      <c r="H696" s="75"/>
      <c r="I696" s="75" t="str">
        <f t="shared" si="3"/>
        <v/>
      </c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ht="24.75" customHeight="1">
      <c r="A697" s="39"/>
      <c r="B697" s="95"/>
      <c r="C697" s="40"/>
      <c r="D697" s="72" t="str">
        <f>IF(C697="","",VLOOKUP(C697,'Custo Médio'!$B$5:$D$1000,2,0))</f>
        <v/>
      </c>
      <c r="E697" s="40" t="str">
        <f>IF(C697="","",VLOOKUP(C697,'Custo Médio'!$B$5:$D$1000,3,0))</f>
        <v/>
      </c>
      <c r="F697" s="40"/>
      <c r="G697" s="40"/>
      <c r="H697" s="75"/>
      <c r="I697" s="75" t="str">
        <f t="shared" si="3"/>
        <v/>
      </c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ht="24.75" customHeight="1">
      <c r="A698" s="39"/>
      <c r="B698" s="95"/>
      <c r="C698" s="40"/>
      <c r="D698" s="72" t="str">
        <f>IF(C698="","",VLOOKUP(C698,'Custo Médio'!$B$5:$D$1000,2,0))</f>
        <v/>
      </c>
      <c r="E698" s="40" t="str">
        <f>IF(C698="","",VLOOKUP(C698,'Custo Médio'!$B$5:$D$1000,3,0))</f>
        <v/>
      </c>
      <c r="F698" s="40"/>
      <c r="G698" s="40"/>
      <c r="H698" s="75"/>
      <c r="I698" s="75" t="str">
        <f t="shared" si="3"/>
        <v/>
      </c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ht="24.75" customHeight="1">
      <c r="A699" s="39"/>
      <c r="B699" s="95"/>
      <c r="C699" s="40"/>
      <c r="D699" s="72" t="str">
        <f>IF(C699="","",VLOOKUP(C699,'Custo Médio'!$B$5:$D$1000,2,0))</f>
        <v/>
      </c>
      <c r="E699" s="40" t="str">
        <f>IF(C699="","",VLOOKUP(C699,'Custo Médio'!$B$5:$D$1000,3,0))</f>
        <v/>
      </c>
      <c r="F699" s="40"/>
      <c r="G699" s="40"/>
      <c r="H699" s="75"/>
      <c r="I699" s="75" t="str">
        <f t="shared" si="3"/>
        <v/>
      </c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ht="24.75" customHeight="1">
      <c r="A700" s="39"/>
      <c r="B700" s="95"/>
      <c r="C700" s="40"/>
      <c r="D700" s="72" t="str">
        <f>IF(C700="","",VLOOKUP(C700,'Custo Médio'!$B$5:$D$1000,2,0))</f>
        <v/>
      </c>
      <c r="E700" s="40" t="str">
        <f>IF(C700="","",VLOOKUP(C700,'Custo Médio'!$B$5:$D$1000,3,0))</f>
        <v/>
      </c>
      <c r="F700" s="40"/>
      <c r="G700" s="40"/>
      <c r="H700" s="75"/>
      <c r="I700" s="75" t="str">
        <f t="shared" si="3"/>
        <v/>
      </c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ht="24.75" customHeight="1">
      <c r="A701" s="39"/>
      <c r="B701" s="95"/>
      <c r="C701" s="40"/>
      <c r="D701" s="72" t="str">
        <f>IF(C701="","",VLOOKUP(C701,'Custo Médio'!$B$5:$D$1000,2,0))</f>
        <v/>
      </c>
      <c r="E701" s="40" t="str">
        <f>IF(C701="","",VLOOKUP(C701,'Custo Médio'!$B$5:$D$1000,3,0))</f>
        <v/>
      </c>
      <c r="F701" s="40"/>
      <c r="G701" s="40"/>
      <c r="H701" s="75"/>
      <c r="I701" s="75" t="str">
        <f t="shared" si="3"/>
        <v/>
      </c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ht="24.75" customHeight="1">
      <c r="A702" s="39"/>
      <c r="B702" s="95"/>
      <c r="C702" s="40"/>
      <c r="D702" s="72" t="str">
        <f>IF(C702="","",VLOOKUP(C702,'Custo Médio'!$B$5:$D$1000,2,0))</f>
        <v/>
      </c>
      <c r="E702" s="40" t="str">
        <f>IF(C702="","",VLOOKUP(C702,'Custo Médio'!$B$5:$D$1000,3,0))</f>
        <v/>
      </c>
      <c r="F702" s="40"/>
      <c r="G702" s="40"/>
      <c r="H702" s="75"/>
      <c r="I702" s="75" t="str">
        <f t="shared" si="3"/>
        <v/>
      </c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ht="24.75" customHeight="1">
      <c r="A703" s="39"/>
      <c r="B703" s="95"/>
      <c r="C703" s="40"/>
      <c r="D703" s="72" t="str">
        <f>IF(C703="","",VLOOKUP(C703,'Custo Médio'!$B$5:$D$1000,2,0))</f>
        <v/>
      </c>
      <c r="E703" s="40" t="str">
        <f>IF(C703="","",VLOOKUP(C703,'Custo Médio'!$B$5:$D$1000,3,0))</f>
        <v/>
      </c>
      <c r="F703" s="40"/>
      <c r="G703" s="40"/>
      <c r="H703" s="75"/>
      <c r="I703" s="75" t="str">
        <f t="shared" si="3"/>
        <v/>
      </c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ht="24.75" customHeight="1">
      <c r="A704" s="39"/>
      <c r="B704" s="95"/>
      <c r="C704" s="40"/>
      <c r="D704" s="72" t="str">
        <f>IF(C704="","",VLOOKUP(C704,'Custo Médio'!$B$5:$D$1000,2,0))</f>
        <v/>
      </c>
      <c r="E704" s="40" t="str">
        <f>IF(C704="","",VLOOKUP(C704,'Custo Médio'!$B$5:$D$1000,3,0))</f>
        <v/>
      </c>
      <c r="F704" s="40"/>
      <c r="G704" s="40"/>
      <c r="H704" s="75"/>
      <c r="I704" s="75" t="str">
        <f t="shared" si="3"/>
        <v/>
      </c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ht="24.75" customHeight="1">
      <c r="A705" s="39"/>
      <c r="B705" s="95"/>
      <c r="C705" s="40"/>
      <c r="D705" s="72" t="str">
        <f>IF(C705="","",VLOOKUP(C705,'Custo Médio'!$B$5:$D$1000,2,0))</f>
        <v/>
      </c>
      <c r="E705" s="40" t="str">
        <f>IF(C705="","",VLOOKUP(C705,'Custo Médio'!$B$5:$D$1000,3,0))</f>
        <v/>
      </c>
      <c r="F705" s="40"/>
      <c r="G705" s="40"/>
      <c r="H705" s="75"/>
      <c r="I705" s="75" t="str">
        <f t="shared" si="3"/>
        <v/>
      </c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ht="24.75" customHeight="1">
      <c r="A706" s="39"/>
      <c r="B706" s="95"/>
      <c r="C706" s="40"/>
      <c r="D706" s="72" t="str">
        <f>IF(C706="","",VLOOKUP(C706,'Custo Médio'!$B$5:$D$1000,2,0))</f>
        <v/>
      </c>
      <c r="E706" s="40" t="str">
        <f>IF(C706="","",VLOOKUP(C706,'Custo Médio'!$B$5:$D$1000,3,0))</f>
        <v/>
      </c>
      <c r="F706" s="40"/>
      <c r="G706" s="40"/>
      <c r="H706" s="75"/>
      <c r="I706" s="75" t="str">
        <f t="shared" si="3"/>
        <v/>
      </c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ht="24.75" customHeight="1">
      <c r="A707" s="39"/>
      <c r="B707" s="95"/>
      <c r="C707" s="40"/>
      <c r="D707" s="72" t="str">
        <f>IF(C707="","",VLOOKUP(C707,'Custo Médio'!$B$5:$D$1000,2,0))</f>
        <v/>
      </c>
      <c r="E707" s="40" t="str">
        <f>IF(C707="","",VLOOKUP(C707,'Custo Médio'!$B$5:$D$1000,3,0))</f>
        <v/>
      </c>
      <c r="F707" s="40"/>
      <c r="G707" s="40"/>
      <c r="H707" s="75"/>
      <c r="I707" s="75" t="str">
        <f t="shared" si="3"/>
        <v/>
      </c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ht="24.75" customHeight="1">
      <c r="A708" s="39"/>
      <c r="B708" s="95"/>
      <c r="C708" s="40"/>
      <c r="D708" s="72" t="str">
        <f>IF(C708="","",VLOOKUP(C708,'Custo Médio'!$B$5:$D$1000,2,0))</f>
        <v/>
      </c>
      <c r="E708" s="40" t="str">
        <f>IF(C708="","",VLOOKUP(C708,'Custo Médio'!$B$5:$D$1000,3,0))</f>
        <v/>
      </c>
      <c r="F708" s="40"/>
      <c r="G708" s="40"/>
      <c r="H708" s="75"/>
      <c r="I708" s="75" t="str">
        <f t="shared" si="3"/>
        <v/>
      </c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ht="24.75" customHeight="1">
      <c r="A709" s="39"/>
      <c r="B709" s="95"/>
      <c r="C709" s="40"/>
      <c r="D709" s="72" t="str">
        <f>IF(C709="","",VLOOKUP(C709,'Custo Médio'!$B$5:$D$1000,2,0))</f>
        <v/>
      </c>
      <c r="E709" s="40" t="str">
        <f>IF(C709="","",VLOOKUP(C709,'Custo Médio'!$B$5:$D$1000,3,0))</f>
        <v/>
      </c>
      <c r="F709" s="40"/>
      <c r="G709" s="40"/>
      <c r="H709" s="75"/>
      <c r="I709" s="75" t="str">
        <f t="shared" si="3"/>
        <v/>
      </c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ht="24.75" customHeight="1">
      <c r="A710" s="39"/>
      <c r="B710" s="95"/>
      <c r="C710" s="40"/>
      <c r="D710" s="72" t="str">
        <f>IF(C710="","",VLOOKUP(C710,'Custo Médio'!$B$5:$D$1000,2,0))</f>
        <v/>
      </c>
      <c r="E710" s="40" t="str">
        <f>IF(C710="","",VLOOKUP(C710,'Custo Médio'!$B$5:$D$1000,3,0))</f>
        <v/>
      </c>
      <c r="F710" s="40"/>
      <c r="G710" s="40"/>
      <c r="H710" s="75"/>
      <c r="I710" s="75" t="str">
        <f t="shared" si="3"/>
        <v/>
      </c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ht="24.75" customHeight="1">
      <c r="A711" s="39"/>
      <c r="B711" s="95"/>
      <c r="C711" s="40"/>
      <c r="D711" s="72" t="str">
        <f>IF(C711="","",VLOOKUP(C711,'Custo Médio'!$B$5:$D$1000,2,0))</f>
        <v/>
      </c>
      <c r="E711" s="40" t="str">
        <f>IF(C711="","",VLOOKUP(C711,'Custo Médio'!$B$5:$D$1000,3,0))</f>
        <v/>
      </c>
      <c r="F711" s="40"/>
      <c r="G711" s="40"/>
      <c r="H711" s="75"/>
      <c r="I711" s="75" t="str">
        <f t="shared" si="3"/>
        <v/>
      </c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ht="24.75" customHeight="1">
      <c r="A712" s="39"/>
      <c r="B712" s="95"/>
      <c r="C712" s="40"/>
      <c r="D712" s="72" t="str">
        <f>IF(C712="","",VLOOKUP(C712,'Custo Médio'!$B$5:$D$1000,2,0))</f>
        <v/>
      </c>
      <c r="E712" s="40" t="str">
        <f>IF(C712="","",VLOOKUP(C712,'Custo Médio'!$B$5:$D$1000,3,0))</f>
        <v/>
      </c>
      <c r="F712" s="40"/>
      <c r="G712" s="40"/>
      <c r="H712" s="75"/>
      <c r="I712" s="75" t="str">
        <f t="shared" si="3"/>
        <v/>
      </c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ht="24.75" customHeight="1">
      <c r="A713" s="39"/>
      <c r="B713" s="95"/>
      <c r="C713" s="40"/>
      <c r="D713" s="72" t="str">
        <f>IF(C713="","",VLOOKUP(C713,'Custo Médio'!$B$5:$D$1000,2,0))</f>
        <v/>
      </c>
      <c r="E713" s="40" t="str">
        <f>IF(C713="","",VLOOKUP(C713,'Custo Médio'!$B$5:$D$1000,3,0))</f>
        <v/>
      </c>
      <c r="F713" s="40"/>
      <c r="G713" s="40"/>
      <c r="H713" s="75"/>
      <c r="I713" s="75" t="str">
        <f t="shared" si="3"/>
        <v/>
      </c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ht="24.75" customHeight="1">
      <c r="A714" s="39"/>
      <c r="B714" s="95"/>
      <c r="C714" s="40"/>
      <c r="D714" s="72" t="str">
        <f>IF(C714="","",VLOOKUP(C714,'Custo Médio'!$B$5:$D$1000,2,0))</f>
        <v/>
      </c>
      <c r="E714" s="40" t="str">
        <f>IF(C714="","",VLOOKUP(C714,'Custo Médio'!$B$5:$D$1000,3,0))</f>
        <v/>
      </c>
      <c r="F714" s="40"/>
      <c r="G714" s="40"/>
      <c r="H714" s="75"/>
      <c r="I714" s="75" t="str">
        <f t="shared" si="3"/>
        <v/>
      </c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ht="24.75" customHeight="1">
      <c r="A715" s="39"/>
      <c r="B715" s="95"/>
      <c r="C715" s="40"/>
      <c r="D715" s="72" t="str">
        <f>IF(C715="","",VLOOKUP(C715,'Custo Médio'!$B$5:$D$1000,2,0))</f>
        <v/>
      </c>
      <c r="E715" s="40" t="str">
        <f>IF(C715="","",VLOOKUP(C715,'Custo Médio'!$B$5:$D$1000,3,0))</f>
        <v/>
      </c>
      <c r="F715" s="40"/>
      <c r="G715" s="40"/>
      <c r="H715" s="75"/>
      <c r="I715" s="75" t="str">
        <f t="shared" si="3"/>
        <v/>
      </c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ht="24.75" customHeight="1">
      <c r="A716" s="39"/>
      <c r="B716" s="95"/>
      <c r="C716" s="40"/>
      <c r="D716" s="72" t="str">
        <f>IF(C716="","",VLOOKUP(C716,'Custo Médio'!$B$5:$D$1000,2,0))</f>
        <v/>
      </c>
      <c r="E716" s="40" t="str">
        <f>IF(C716="","",VLOOKUP(C716,'Custo Médio'!$B$5:$D$1000,3,0))</f>
        <v/>
      </c>
      <c r="F716" s="40"/>
      <c r="G716" s="40"/>
      <c r="H716" s="75"/>
      <c r="I716" s="75" t="str">
        <f t="shared" si="3"/>
        <v/>
      </c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ht="24.75" customHeight="1">
      <c r="A717" s="39"/>
      <c r="B717" s="95"/>
      <c r="C717" s="40"/>
      <c r="D717" s="72" t="str">
        <f>IF(C717="","",VLOOKUP(C717,'Custo Médio'!$B$5:$D$1000,2,0))</f>
        <v/>
      </c>
      <c r="E717" s="40" t="str">
        <f>IF(C717="","",VLOOKUP(C717,'Custo Médio'!$B$5:$D$1000,3,0))</f>
        <v/>
      </c>
      <c r="F717" s="40"/>
      <c r="G717" s="40"/>
      <c r="H717" s="75"/>
      <c r="I717" s="75" t="str">
        <f t="shared" si="3"/>
        <v/>
      </c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ht="24.75" customHeight="1">
      <c r="A718" s="39"/>
      <c r="B718" s="95"/>
      <c r="C718" s="40"/>
      <c r="D718" s="72" t="str">
        <f>IF(C718="","",VLOOKUP(C718,'Custo Médio'!$B$5:$D$1000,2,0))</f>
        <v/>
      </c>
      <c r="E718" s="40" t="str">
        <f>IF(C718="","",VLOOKUP(C718,'Custo Médio'!$B$5:$D$1000,3,0))</f>
        <v/>
      </c>
      <c r="F718" s="40"/>
      <c r="G718" s="40"/>
      <c r="H718" s="75"/>
      <c r="I718" s="75" t="str">
        <f t="shared" si="3"/>
        <v/>
      </c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ht="24.75" customHeight="1">
      <c r="A719" s="39"/>
      <c r="B719" s="95"/>
      <c r="C719" s="40"/>
      <c r="D719" s="72" t="str">
        <f>IF(C719="","",VLOOKUP(C719,'Custo Médio'!$B$5:$D$1000,2,0))</f>
        <v/>
      </c>
      <c r="E719" s="40" t="str">
        <f>IF(C719="","",VLOOKUP(C719,'Custo Médio'!$B$5:$D$1000,3,0))</f>
        <v/>
      </c>
      <c r="F719" s="40"/>
      <c r="G719" s="40"/>
      <c r="H719" s="75"/>
      <c r="I719" s="75" t="str">
        <f t="shared" si="3"/>
        <v/>
      </c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ht="24.75" customHeight="1">
      <c r="A720" s="39"/>
      <c r="B720" s="95"/>
      <c r="C720" s="40"/>
      <c r="D720" s="72" t="str">
        <f>IF(C720="","",VLOOKUP(C720,'Custo Médio'!$B$5:$D$1000,2,0))</f>
        <v/>
      </c>
      <c r="E720" s="40" t="str">
        <f>IF(C720="","",VLOOKUP(C720,'Custo Médio'!$B$5:$D$1000,3,0))</f>
        <v/>
      </c>
      <c r="F720" s="40"/>
      <c r="G720" s="40"/>
      <c r="H720" s="75"/>
      <c r="I720" s="75" t="str">
        <f t="shared" si="3"/>
        <v/>
      </c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ht="24.75" customHeight="1">
      <c r="A721" s="39"/>
      <c r="B721" s="95"/>
      <c r="C721" s="40"/>
      <c r="D721" s="72" t="str">
        <f>IF(C721="","",VLOOKUP(C721,'Custo Médio'!$B$5:$D$1000,2,0))</f>
        <v/>
      </c>
      <c r="E721" s="40" t="str">
        <f>IF(C721="","",VLOOKUP(C721,'Custo Médio'!$B$5:$D$1000,3,0))</f>
        <v/>
      </c>
      <c r="F721" s="40"/>
      <c r="G721" s="40"/>
      <c r="H721" s="75"/>
      <c r="I721" s="75" t="str">
        <f t="shared" si="3"/>
        <v/>
      </c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ht="24.75" customHeight="1">
      <c r="A722" s="39"/>
      <c r="B722" s="95"/>
      <c r="C722" s="40"/>
      <c r="D722" s="72" t="str">
        <f>IF(C722="","",VLOOKUP(C722,'Custo Médio'!$B$5:$D$1000,2,0))</f>
        <v/>
      </c>
      <c r="E722" s="40" t="str">
        <f>IF(C722="","",VLOOKUP(C722,'Custo Médio'!$B$5:$D$1000,3,0))</f>
        <v/>
      </c>
      <c r="F722" s="40"/>
      <c r="G722" s="40"/>
      <c r="H722" s="75"/>
      <c r="I722" s="75" t="str">
        <f t="shared" si="3"/>
        <v/>
      </c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ht="24.75" customHeight="1">
      <c r="A723" s="39"/>
      <c r="B723" s="95"/>
      <c r="C723" s="40"/>
      <c r="D723" s="72" t="str">
        <f>IF(C723="","",VLOOKUP(C723,'Custo Médio'!$B$5:$D$1000,2,0))</f>
        <v/>
      </c>
      <c r="E723" s="40" t="str">
        <f>IF(C723="","",VLOOKUP(C723,'Custo Médio'!$B$5:$D$1000,3,0))</f>
        <v/>
      </c>
      <c r="F723" s="40"/>
      <c r="G723" s="40"/>
      <c r="H723" s="75"/>
      <c r="I723" s="75" t="str">
        <f t="shared" si="3"/>
        <v/>
      </c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ht="24.75" customHeight="1">
      <c r="A724" s="39"/>
      <c r="B724" s="95"/>
      <c r="C724" s="40"/>
      <c r="D724" s="72" t="str">
        <f>IF(C724="","",VLOOKUP(C724,'Custo Médio'!$B$5:$D$1000,2,0))</f>
        <v/>
      </c>
      <c r="E724" s="40" t="str">
        <f>IF(C724="","",VLOOKUP(C724,'Custo Médio'!$B$5:$D$1000,3,0))</f>
        <v/>
      </c>
      <c r="F724" s="40"/>
      <c r="G724" s="40"/>
      <c r="H724" s="75"/>
      <c r="I724" s="75" t="str">
        <f t="shared" si="3"/>
        <v/>
      </c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ht="24.75" customHeight="1">
      <c r="A725" s="39"/>
      <c r="B725" s="95"/>
      <c r="C725" s="40"/>
      <c r="D725" s="72" t="str">
        <f>IF(C725="","",VLOOKUP(C725,'Custo Médio'!$B$5:$D$1000,2,0))</f>
        <v/>
      </c>
      <c r="E725" s="40" t="str">
        <f>IF(C725="","",VLOOKUP(C725,'Custo Médio'!$B$5:$D$1000,3,0))</f>
        <v/>
      </c>
      <c r="F725" s="40"/>
      <c r="G725" s="40"/>
      <c r="H725" s="75"/>
      <c r="I725" s="75" t="str">
        <f t="shared" si="3"/>
        <v/>
      </c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ht="24.75" customHeight="1">
      <c r="A726" s="39"/>
      <c r="B726" s="95"/>
      <c r="C726" s="40"/>
      <c r="D726" s="72" t="str">
        <f>IF(C726="","",VLOOKUP(C726,'Custo Médio'!$B$5:$D$1000,2,0))</f>
        <v/>
      </c>
      <c r="E726" s="40" t="str">
        <f>IF(C726="","",VLOOKUP(C726,'Custo Médio'!$B$5:$D$1000,3,0))</f>
        <v/>
      </c>
      <c r="F726" s="40"/>
      <c r="G726" s="40"/>
      <c r="H726" s="75"/>
      <c r="I726" s="75" t="str">
        <f t="shared" si="3"/>
        <v/>
      </c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ht="24.75" customHeight="1">
      <c r="A727" s="39"/>
      <c r="B727" s="95"/>
      <c r="C727" s="40"/>
      <c r="D727" s="72" t="str">
        <f>IF(C727="","",VLOOKUP(C727,'Custo Médio'!$B$5:$D$1000,2,0))</f>
        <v/>
      </c>
      <c r="E727" s="40" t="str">
        <f>IF(C727="","",VLOOKUP(C727,'Custo Médio'!$B$5:$D$1000,3,0))</f>
        <v/>
      </c>
      <c r="F727" s="40"/>
      <c r="G727" s="40"/>
      <c r="H727" s="75"/>
      <c r="I727" s="75" t="str">
        <f t="shared" si="3"/>
        <v/>
      </c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ht="24.75" customHeight="1">
      <c r="A728" s="39"/>
      <c r="B728" s="95"/>
      <c r="C728" s="40"/>
      <c r="D728" s="72" t="str">
        <f>IF(C728="","",VLOOKUP(C728,'Custo Médio'!$B$5:$D$1000,2,0))</f>
        <v/>
      </c>
      <c r="E728" s="40" t="str">
        <f>IF(C728="","",VLOOKUP(C728,'Custo Médio'!$B$5:$D$1000,3,0))</f>
        <v/>
      </c>
      <c r="F728" s="40"/>
      <c r="G728" s="40"/>
      <c r="H728" s="75"/>
      <c r="I728" s="75" t="str">
        <f t="shared" si="3"/>
        <v/>
      </c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ht="24.75" customHeight="1">
      <c r="A729" s="39"/>
      <c r="B729" s="95"/>
      <c r="C729" s="40"/>
      <c r="D729" s="72" t="str">
        <f>IF(C729="","",VLOOKUP(C729,'Custo Médio'!$B$5:$D$1000,2,0))</f>
        <v/>
      </c>
      <c r="E729" s="40" t="str">
        <f>IF(C729="","",VLOOKUP(C729,'Custo Médio'!$B$5:$D$1000,3,0))</f>
        <v/>
      </c>
      <c r="F729" s="40"/>
      <c r="G729" s="40"/>
      <c r="H729" s="75"/>
      <c r="I729" s="75" t="str">
        <f t="shared" si="3"/>
        <v/>
      </c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ht="24.75" customHeight="1">
      <c r="A730" s="39"/>
      <c r="B730" s="95"/>
      <c r="C730" s="40"/>
      <c r="D730" s="72" t="str">
        <f>IF(C730="","",VLOOKUP(C730,'Custo Médio'!$B$5:$D$1000,2,0))</f>
        <v/>
      </c>
      <c r="E730" s="40" t="str">
        <f>IF(C730="","",VLOOKUP(C730,'Custo Médio'!$B$5:$D$1000,3,0))</f>
        <v/>
      </c>
      <c r="F730" s="40"/>
      <c r="G730" s="40"/>
      <c r="H730" s="75"/>
      <c r="I730" s="75" t="str">
        <f t="shared" si="3"/>
        <v/>
      </c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ht="24.75" customHeight="1">
      <c r="A731" s="39"/>
      <c r="B731" s="95"/>
      <c r="C731" s="40"/>
      <c r="D731" s="72" t="str">
        <f>IF(C731="","",VLOOKUP(C731,'Custo Médio'!$B$5:$D$1000,2,0))</f>
        <v/>
      </c>
      <c r="E731" s="40" t="str">
        <f>IF(C731="","",VLOOKUP(C731,'Custo Médio'!$B$5:$D$1000,3,0))</f>
        <v/>
      </c>
      <c r="F731" s="40"/>
      <c r="G731" s="40"/>
      <c r="H731" s="75"/>
      <c r="I731" s="75" t="str">
        <f t="shared" si="3"/>
        <v/>
      </c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ht="24.75" customHeight="1">
      <c r="A732" s="39"/>
      <c r="B732" s="95"/>
      <c r="C732" s="40"/>
      <c r="D732" s="72" t="str">
        <f>IF(C732="","",VLOOKUP(C732,'Custo Médio'!$B$5:$D$1000,2,0))</f>
        <v/>
      </c>
      <c r="E732" s="40" t="str">
        <f>IF(C732="","",VLOOKUP(C732,'Custo Médio'!$B$5:$D$1000,3,0))</f>
        <v/>
      </c>
      <c r="F732" s="40"/>
      <c r="G732" s="40"/>
      <c r="H732" s="75"/>
      <c r="I732" s="75" t="str">
        <f t="shared" si="3"/>
        <v/>
      </c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ht="24.75" customHeight="1">
      <c r="A733" s="39"/>
      <c r="B733" s="95"/>
      <c r="C733" s="40"/>
      <c r="D733" s="72" t="str">
        <f>IF(C733="","",VLOOKUP(C733,'Custo Médio'!$B$5:$D$1000,2,0))</f>
        <v/>
      </c>
      <c r="E733" s="40" t="str">
        <f>IF(C733="","",VLOOKUP(C733,'Custo Médio'!$B$5:$D$1000,3,0))</f>
        <v/>
      </c>
      <c r="F733" s="40"/>
      <c r="G733" s="40"/>
      <c r="H733" s="75"/>
      <c r="I733" s="75" t="str">
        <f t="shared" si="3"/>
        <v/>
      </c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ht="24.75" customHeight="1">
      <c r="A734" s="39"/>
      <c r="B734" s="95"/>
      <c r="C734" s="40"/>
      <c r="D734" s="72" t="str">
        <f>IF(C734="","",VLOOKUP(C734,'Custo Médio'!$B$5:$D$1000,2,0))</f>
        <v/>
      </c>
      <c r="E734" s="40" t="str">
        <f>IF(C734="","",VLOOKUP(C734,'Custo Médio'!$B$5:$D$1000,3,0))</f>
        <v/>
      </c>
      <c r="F734" s="40"/>
      <c r="G734" s="40"/>
      <c r="H734" s="75"/>
      <c r="I734" s="75" t="str">
        <f t="shared" si="3"/>
        <v/>
      </c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ht="24.75" customHeight="1">
      <c r="A735" s="39"/>
      <c r="B735" s="95"/>
      <c r="C735" s="40"/>
      <c r="D735" s="72" t="str">
        <f>IF(C735="","",VLOOKUP(C735,'Custo Médio'!$B$5:$D$1000,2,0))</f>
        <v/>
      </c>
      <c r="E735" s="40" t="str">
        <f>IF(C735="","",VLOOKUP(C735,'Custo Médio'!$B$5:$D$1000,3,0))</f>
        <v/>
      </c>
      <c r="F735" s="40"/>
      <c r="G735" s="40"/>
      <c r="H735" s="75"/>
      <c r="I735" s="75" t="str">
        <f t="shared" si="3"/>
        <v/>
      </c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ht="24.75" customHeight="1">
      <c r="A736" s="39"/>
      <c r="B736" s="95"/>
      <c r="C736" s="40"/>
      <c r="D736" s="72" t="str">
        <f>IF(C736="","",VLOOKUP(C736,'Custo Médio'!$B$5:$D$1000,2,0))</f>
        <v/>
      </c>
      <c r="E736" s="40" t="str">
        <f>IF(C736="","",VLOOKUP(C736,'Custo Médio'!$B$5:$D$1000,3,0))</f>
        <v/>
      </c>
      <c r="F736" s="40"/>
      <c r="G736" s="40"/>
      <c r="H736" s="75"/>
      <c r="I736" s="75" t="str">
        <f t="shared" si="3"/>
        <v/>
      </c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ht="24.75" customHeight="1">
      <c r="A737" s="39"/>
      <c r="B737" s="95"/>
      <c r="C737" s="40"/>
      <c r="D737" s="72" t="str">
        <f>IF(C737="","",VLOOKUP(C737,'Custo Médio'!$B$5:$D$1000,2,0))</f>
        <v/>
      </c>
      <c r="E737" s="40" t="str">
        <f>IF(C737="","",VLOOKUP(C737,'Custo Médio'!$B$5:$D$1000,3,0))</f>
        <v/>
      </c>
      <c r="F737" s="40"/>
      <c r="G737" s="40"/>
      <c r="H737" s="75"/>
      <c r="I737" s="75" t="str">
        <f t="shared" si="3"/>
        <v/>
      </c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ht="24.75" customHeight="1">
      <c r="A738" s="39"/>
      <c r="B738" s="95"/>
      <c r="C738" s="40"/>
      <c r="D738" s="72" t="str">
        <f>IF(C738="","",VLOOKUP(C738,'Custo Médio'!$B$5:$D$1000,2,0))</f>
        <v/>
      </c>
      <c r="E738" s="40" t="str">
        <f>IF(C738="","",VLOOKUP(C738,'Custo Médio'!$B$5:$D$1000,3,0))</f>
        <v/>
      </c>
      <c r="F738" s="40"/>
      <c r="G738" s="40"/>
      <c r="H738" s="75"/>
      <c r="I738" s="75" t="str">
        <f t="shared" si="3"/>
        <v/>
      </c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ht="24.75" customHeight="1">
      <c r="A739" s="39"/>
      <c r="B739" s="95"/>
      <c r="C739" s="40"/>
      <c r="D739" s="72" t="str">
        <f>IF(C739="","",VLOOKUP(C739,'Custo Médio'!$B$5:$D$1000,2,0))</f>
        <v/>
      </c>
      <c r="E739" s="40" t="str">
        <f>IF(C739="","",VLOOKUP(C739,'Custo Médio'!$B$5:$D$1000,3,0))</f>
        <v/>
      </c>
      <c r="F739" s="40"/>
      <c r="G739" s="40"/>
      <c r="H739" s="75"/>
      <c r="I739" s="75" t="str">
        <f t="shared" si="3"/>
        <v/>
      </c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ht="24.75" customHeight="1">
      <c r="A740" s="39"/>
      <c r="B740" s="95"/>
      <c r="C740" s="40"/>
      <c r="D740" s="72" t="str">
        <f>IF(C740="","",VLOOKUP(C740,'Custo Médio'!$B$5:$D$1000,2,0))</f>
        <v/>
      </c>
      <c r="E740" s="40" t="str">
        <f>IF(C740="","",VLOOKUP(C740,'Custo Médio'!$B$5:$D$1000,3,0))</f>
        <v/>
      </c>
      <c r="F740" s="40"/>
      <c r="G740" s="40"/>
      <c r="H740" s="75"/>
      <c r="I740" s="75" t="str">
        <f t="shared" si="3"/>
        <v/>
      </c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ht="24.75" customHeight="1">
      <c r="A741" s="39"/>
      <c r="B741" s="95"/>
      <c r="C741" s="40"/>
      <c r="D741" s="72" t="str">
        <f>IF(C741="","",VLOOKUP(C741,'Custo Médio'!$B$5:$D$1000,2,0))</f>
        <v/>
      </c>
      <c r="E741" s="40" t="str">
        <f>IF(C741="","",VLOOKUP(C741,'Custo Médio'!$B$5:$D$1000,3,0))</f>
        <v/>
      </c>
      <c r="F741" s="40"/>
      <c r="G741" s="40"/>
      <c r="H741" s="75"/>
      <c r="I741" s="75" t="str">
        <f t="shared" si="3"/>
        <v/>
      </c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ht="24.75" customHeight="1">
      <c r="A742" s="39"/>
      <c r="B742" s="95"/>
      <c r="C742" s="40"/>
      <c r="D742" s="72" t="str">
        <f>IF(C742="","",VLOOKUP(C742,'Custo Médio'!$B$5:$D$1000,2,0))</f>
        <v/>
      </c>
      <c r="E742" s="40" t="str">
        <f>IF(C742="","",VLOOKUP(C742,'Custo Médio'!$B$5:$D$1000,3,0))</f>
        <v/>
      </c>
      <c r="F742" s="40"/>
      <c r="G742" s="40"/>
      <c r="H742" s="75"/>
      <c r="I742" s="75" t="str">
        <f t="shared" si="3"/>
        <v/>
      </c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ht="24.75" customHeight="1">
      <c r="A743" s="39"/>
      <c r="B743" s="95"/>
      <c r="C743" s="40"/>
      <c r="D743" s="72" t="str">
        <f>IF(C743="","",VLOOKUP(C743,'Custo Médio'!$B$5:$D$1000,2,0))</f>
        <v/>
      </c>
      <c r="E743" s="40" t="str">
        <f>IF(C743="","",VLOOKUP(C743,'Custo Médio'!$B$5:$D$1000,3,0))</f>
        <v/>
      </c>
      <c r="F743" s="40"/>
      <c r="G743" s="40"/>
      <c r="H743" s="75"/>
      <c r="I743" s="75" t="str">
        <f t="shared" si="3"/>
        <v/>
      </c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ht="24.75" customHeight="1">
      <c r="A744" s="39"/>
      <c r="B744" s="95"/>
      <c r="C744" s="40"/>
      <c r="D744" s="72" t="str">
        <f>IF(C744="","",VLOOKUP(C744,'Custo Médio'!$B$5:$D$1000,2,0))</f>
        <v/>
      </c>
      <c r="E744" s="40" t="str">
        <f>IF(C744="","",VLOOKUP(C744,'Custo Médio'!$B$5:$D$1000,3,0))</f>
        <v/>
      </c>
      <c r="F744" s="40"/>
      <c r="G744" s="40"/>
      <c r="H744" s="75"/>
      <c r="I744" s="75" t="str">
        <f t="shared" si="3"/>
        <v/>
      </c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ht="24.75" customHeight="1">
      <c r="A745" s="39"/>
      <c r="B745" s="95"/>
      <c r="C745" s="40"/>
      <c r="D745" s="72" t="str">
        <f>IF(C745="","",VLOOKUP(C745,'Custo Médio'!$B$5:$D$1000,2,0))</f>
        <v/>
      </c>
      <c r="E745" s="40" t="str">
        <f>IF(C745="","",VLOOKUP(C745,'Custo Médio'!$B$5:$D$1000,3,0))</f>
        <v/>
      </c>
      <c r="F745" s="40"/>
      <c r="G745" s="40"/>
      <c r="H745" s="75"/>
      <c r="I745" s="75" t="str">
        <f t="shared" si="3"/>
        <v/>
      </c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ht="24.75" customHeight="1">
      <c r="A746" s="39"/>
      <c r="B746" s="95"/>
      <c r="C746" s="40"/>
      <c r="D746" s="72" t="str">
        <f>IF(C746="","",VLOOKUP(C746,'Custo Médio'!$B$5:$D$1000,2,0))</f>
        <v/>
      </c>
      <c r="E746" s="40" t="str">
        <f>IF(C746="","",VLOOKUP(C746,'Custo Médio'!$B$5:$D$1000,3,0))</f>
        <v/>
      </c>
      <c r="F746" s="40"/>
      <c r="G746" s="40"/>
      <c r="H746" s="75"/>
      <c r="I746" s="75" t="str">
        <f t="shared" si="3"/>
        <v/>
      </c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ht="24.75" customHeight="1">
      <c r="A747" s="39"/>
      <c r="B747" s="95"/>
      <c r="C747" s="40"/>
      <c r="D747" s="72" t="str">
        <f>IF(C747="","",VLOOKUP(C747,'Custo Médio'!$B$5:$D$1000,2,0))</f>
        <v/>
      </c>
      <c r="E747" s="40" t="str">
        <f>IF(C747="","",VLOOKUP(C747,'Custo Médio'!$B$5:$D$1000,3,0))</f>
        <v/>
      </c>
      <c r="F747" s="40"/>
      <c r="G747" s="40"/>
      <c r="H747" s="75"/>
      <c r="I747" s="75" t="str">
        <f t="shared" si="3"/>
        <v/>
      </c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ht="24.75" customHeight="1">
      <c r="A748" s="39"/>
      <c r="B748" s="95"/>
      <c r="C748" s="40"/>
      <c r="D748" s="72" t="str">
        <f>IF(C748="","",VLOOKUP(C748,'Custo Médio'!$B$5:$D$1000,2,0))</f>
        <v/>
      </c>
      <c r="E748" s="40" t="str">
        <f>IF(C748="","",VLOOKUP(C748,'Custo Médio'!$B$5:$D$1000,3,0))</f>
        <v/>
      </c>
      <c r="F748" s="40"/>
      <c r="G748" s="40"/>
      <c r="H748" s="75"/>
      <c r="I748" s="75" t="str">
        <f t="shared" si="3"/>
        <v/>
      </c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ht="24.75" customHeight="1">
      <c r="A749" s="39"/>
      <c r="B749" s="95"/>
      <c r="C749" s="40"/>
      <c r="D749" s="72" t="str">
        <f>IF(C749="","",VLOOKUP(C749,'Custo Médio'!$B$5:$D$1000,2,0))</f>
        <v/>
      </c>
      <c r="E749" s="40" t="str">
        <f>IF(C749="","",VLOOKUP(C749,'Custo Médio'!$B$5:$D$1000,3,0))</f>
        <v/>
      </c>
      <c r="F749" s="40"/>
      <c r="G749" s="40"/>
      <c r="H749" s="75"/>
      <c r="I749" s="75" t="str">
        <f t="shared" si="3"/>
        <v/>
      </c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ht="24.75" customHeight="1">
      <c r="A750" s="39"/>
      <c r="B750" s="95"/>
      <c r="C750" s="40"/>
      <c r="D750" s="72" t="str">
        <f>IF(C750="","",VLOOKUP(C750,'Custo Médio'!$B$5:$D$1000,2,0))</f>
        <v/>
      </c>
      <c r="E750" s="40" t="str">
        <f>IF(C750="","",VLOOKUP(C750,'Custo Médio'!$B$5:$D$1000,3,0))</f>
        <v/>
      </c>
      <c r="F750" s="40"/>
      <c r="G750" s="40"/>
      <c r="H750" s="75"/>
      <c r="I750" s="75" t="str">
        <f t="shared" si="3"/>
        <v/>
      </c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ht="24.75" customHeight="1">
      <c r="A751" s="39"/>
      <c r="B751" s="95"/>
      <c r="C751" s="40"/>
      <c r="D751" s="72" t="str">
        <f>IF(C751="","",VLOOKUP(C751,'Custo Médio'!$B$5:$D$1000,2,0))</f>
        <v/>
      </c>
      <c r="E751" s="40" t="str">
        <f>IF(C751="","",VLOOKUP(C751,'Custo Médio'!$B$5:$D$1000,3,0))</f>
        <v/>
      </c>
      <c r="F751" s="40"/>
      <c r="G751" s="40"/>
      <c r="H751" s="75"/>
      <c r="I751" s="75" t="str">
        <f t="shared" si="3"/>
        <v/>
      </c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ht="24.75" customHeight="1">
      <c r="A752" s="39"/>
      <c r="B752" s="95"/>
      <c r="C752" s="40"/>
      <c r="D752" s="72" t="str">
        <f>IF(C752="","",VLOOKUP(C752,'Custo Médio'!$B$5:$D$1000,2,0))</f>
        <v/>
      </c>
      <c r="E752" s="40" t="str">
        <f>IF(C752="","",VLOOKUP(C752,'Custo Médio'!$B$5:$D$1000,3,0))</f>
        <v/>
      </c>
      <c r="F752" s="40"/>
      <c r="G752" s="40"/>
      <c r="H752" s="75"/>
      <c r="I752" s="75" t="str">
        <f t="shared" si="3"/>
        <v/>
      </c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ht="24.75" customHeight="1">
      <c r="A753" s="39"/>
      <c r="B753" s="95"/>
      <c r="C753" s="40"/>
      <c r="D753" s="72" t="str">
        <f>IF(C753="","",VLOOKUP(C753,'Custo Médio'!$B$5:$D$1000,2,0))</f>
        <v/>
      </c>
      <c r="E753" s="40" t="str">
        <f>IF(C753="","",VLOOKUP(C753,'Custo Médio'!$B$5:$D$1000,3,0))</f>
        <v/>
      </c>
      <c r="F753" s="40"/>
      <c r="G753" s="40"/>
      <c r="H753" s="75"/>
      <c r="I753" s="75" t="str">
        <f t="shared" si="3"/>
        <v/>
      </c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ht="24.75" customHeight="1">
      <c r="A754" s="39"/>
      <c r="B754" s="95"/>
      <c r="C754" s="40"/>
      <c r="D754" s="72" t="str">
        <f>IF(C754="","",VLOOKUP(C754,'Custo Médio'!$B$5:$D$1000,2,0))</f>
        <v/>
      </c>
      <c r="E754" s="40" t="str">
        <f>IF(C754="","",VLOOKUP(C754,'Custo Médio'!$B$5:$D$1000,3,0))</f>
        <v/>
      </c>
      <c r="F754" s="40"/>
      <c r="G754" s="40"/>
      <c r="H754" s="75"/>
      <c r="I754" s="75" t="str">
        <f t="shared" si="3"/>
        <v/>
      </c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ht="24.75" customHeight="1">
      <c r="A755" s="39"/>
      <c r="B755" s="95"/>
      <c r="C755" s="40"/>
      <c r="D755" s="72" t="str">
        <f>IF(C755="","",VLOOKUP(C755,'Custo Médio'!$B$5:$D$1000,2,0))</f>
        <v/>
      </c>
      <c r="E755" s="40" t="str">
        <f>IF(C755="","",VLOOKUP(C755,'Custo Médio'!$B$5:$D$1000,3,0))</f>
        <v/>
      </c>
      <c r="F755" s="40"/>
      <c r="G755" s="40"/>
      <c r="H755" s="75"/>
      <c r="I755" s="75" t="str">
        <f t="shared" si="3"/>
        <v/>
      </c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ht="24.75" customHeight="1">
      <c r="A756" s="39"/>
      <c r="B756" s="95"/>
      <c r="C756" s="40"/>
      <c r="D756" s="72" t="str">
        <f>IF(C756="","",VLOOKUP(C756,'Custo Médio'!$B$5:$D$1000,2,0))</f>
        <v/>
      </c>
      <c r="E756" s="40" t="str">
        <f>IF(C756="","",VLOOKUP(C756,'Custo Médio'!$B$5:$D$1000,3,0))</f>
        <v/>
      </c>
      <c r="F756" s="40"/>
      <c r="G756" s="40"/>
      <c r="H756" s="75"/>
      <c r="I756" s="75" t="str">
        <f t="shared" si="3"/>
        <v/>
      </c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ht="24.75" customHeight="1">
      <c r="A757" s="39"/>
      <c r="B757" s="95"/>
      <c r="C757" s="40"/>
      <c r="D757" s="72" t="str">
        <f>IF(C757="","",VLOOKUP(C757,'Custo Médio'!$B$5:$D$1000,2,0))</f>
        <v/>
      </c>
      <c r="E757" s="40" t="str">
        <f>IF(C757="","",VLOOKUP(C757,'Custo Médio'!$B$5:$D$1000,3,0))</f>
        <v/>
      </c>
      <c r="F757" s="40"/>
      <c r="G757" s="40"/>
      <c r="H757" s="75"/>
      <c r="I757" s="75" t="str">
        <f t="shared" si="3"/>
        <v/>
      </c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ht="24.75" customHeight="1">
      <c r="A758" s="39"/>
      <c r="B758" s="95"/>
      <c r="C758" s="40"/>
      <c r="D758" s="72" t="str">
        <f>IF(C758="","",VLOOKUP(C758,'Custo Médio'!$B$5:$D$1000,2,0))</f>
        <v/>
      </c>
      <c r="E758" s="40" t="str">
        <f>IF(C758="","",VLOOKUP(C758,'Custo Médio'!$B$5:$D$1000,3,0))</f>
        <v/>
      </c>
      <c r="F758" s="40"/>
      <c r="G758" s="40"/>
      <c r="H758" s="75"/>
      <c r="I758" s="75" t="str">
        <f t="shared" si="3"/>
        <v/>
      </c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ht="24.75" customHeight="1">
      <c r="A759" s="39"/>
      <c r="B759" s="95"/>
      <c r="C759" s="40"/>
      <c r="D759" s="72" t="str">
        <f>IF(C759="","",VLOOKUP(C759,'Custo Médio'!$B$5:$D$1000,2,0))</f>
        <v/>
      </c>
      <c r="E759" s="40" t="str">
        <f>IF(C759="","",VLOOKUP(C759,'Custo Médio'!$B$5:$D$1000,3,0))</f>
        <v/>
      </c>
      <c r="F759" s="40"/>
      <c r="G759" s="40"/>
      <c r="H759" s="75"/>
      <c r="I759" s="75" t="str">
        <f t="shared" si="3"/>
        <v/>
      </c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ht="24.75" customHeight="1">
      <c r="A760" s="39"/>
      <c r="B760" s="95"/>
      <c r="C760" s="40"/>
      <c r="D760" s="72" t="str">
        <f>IF(C760="","",VLOOKUP(C760,'Custo Médio'!$B$5:$D$1000,2,0))</f>
        <v/>
      </c>
      <c r="E760" s="40" t="str">
        <f>IF(C760="","",VLOOKUP(C760,'Custo Médio'!$B$5:$D$1000,3,0))</f>
        <v/>
      </c>
      <c r="F760" s="40"/>
      <c r="G760" s="40"/>
      <c r="H760" s="75"/>
      <c r="I760" s="75" t="str">
        <f t="shared" si="3"/>
        <v/>
      </c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ht="24.75" customHeight="1">
      <c r="A761" s="39"/>
      <c r="B761" s="95"/>
      <c r="C761" s="40"/>
      <c r="D761" s="72" t="str">
        <f>IF(C761="","",VLOOKUP(C761,'Custo Médio'!$B$5:$D$1000,2,0))</f>
        <v/>
      </c>
      <c r="E761" s="40" t="str">
        <f>IF(C761="","",VLOOKUP(C761,'Custo Médio'!$B$5:$D$1000,3,0))</f>
        <v/>
      </c>
      <c r="F761" s="40"/>
      <c r="G761" s="40"/>
      <c r="H761" s="75"/>
      <c r="I761" s="75" t="str">
        <f t="shared" si="3"/>
        <v/>
      </c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ht="24.75" customHeight="1">
      <c r="A762" s="39"/>
      <c r="B762" s="95"/>
      <c r="C762" s="40"/>
      <c r="D762" s="72" t="str">
        <f>IF(C762="","",VLOOKUP(C762,'Custo Médio'!$B$5:$D$1000,2,0))</f>
        <v/>
      </c>
      <c r="E762" s="40" t="str">
        <f>IF(C762="","",VLOOKUP(C762,'Custo Médio'!$B$5:$D$1000,3,0))</f>
        <v/>
      </c>
      <c r="F762" s="40"/>
      <c r="G762" s="40"/>
      <c r="H762" s="75"/>
      <c r="I762" s="75" t="str">
        <f t="shared" si="3"/>
        <v/>
      </c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ht="24.75" customHeight="1">
      <c r="A763" s="39"/>
      <c r="B763" s="95"/>
      <c r="C763" s="40"/>
      <c r="D763" s="72" t="str">
        <f>IF(C763="","",VLOOKUP(C763,'Custo Médio'!$B$5:$D$1000,2,0))</f>
        <v/>
      </c>
      <c r="E763" s="40" t="str">
        <f>IF(C763="","",VLOOKUP(C763,'Custo Médio'!$B$5:$D$1000,3,0))</f>
        <v/>
      </c>
      <c r="F763" s="40"/>
      <c r="G763" s="40"/>
      <c r="H763" s="75"/>
      <c r="I763" s="75" t="str">
        <f t="shared" si="3"/>
        <v/>
      </c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ht="24.75" customHeight="1">
      <c r="A764" s="39"/>
      <c r="B764" s="95"/>
      <c r="C764" s="40"/>
      <c r="D764" s="72" t="str">
        <f>IF(C764="","",VLOOKUP(C764,'Custo Médio'!$B$5:$D$1000,2,0))</f>
        <v/>
      </c>
      <c r="E764" s="40" t="str">
        <f>IF(C764="","",VLOOKUP(C764,'Custo Médio'!$B$5:$D$1000,3,0))</f>
        <v/>
      </c>
      <c r="F764" s="40"/>
      <c r="G764" s="40"/>
      <c r="H764" s="75"/>
      <c r="I764" s="75" t="str">
        <f t="shared" si="3"/>
        <v/>
      </c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ht="24.75" customHeight="1">
      <c r="A765" s="39"/>
      <c r="B765" s="95"/>
      <c r="C765" s="40"/>
      <c r="D765" s="72" t="str">
        <f>IF(C765="","",VLOOKUP(C765,'Custo Médio'!$B$5:$D$1000,2,0))</f>
        <v/>
      </c>
      <c r="E765" s="40" t="str">
        <f>IF(C765="","",VLOOKUP(C765,'Custo Médio'!$B$5:$D$1000,3,0))</f>
        <v/>
      </c>
      <c r="F765" s="40"/>
      <c r="G765" s="40"/>
      <c r="H765" s="75"/>
      <c r="I765" s="75" t="str">
        <f t="shared" si="3"/>
        <v/>
      </c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ht="24.75" customHeight="1">
      <c r="A766" s="39"/>
      <c r="B766" s="95"/>
      <c r="C766" s="40"/>
      <c r="D766" s="72" t="str">
        <f>IF(C766="","",VLOOKUP(C766,'Custo Médio'!$B$5:$D$1000,2,0))</f>
        <v/>
      </c>
      <c r="E766" s="40" t="str">
        <f>IF(C766="","",VLOOKUP(C766,'Custo Médio'!$B$5:$D$1000,3,0))</f>
        <v/>
      </c>
      <c r="F766" s="40"/>
      <c r="G766" s="40"/>
      <c r="H766" s="75"/>
      <c r="I766" s="75" t="str">
        <f t="shared" si="3"/>
        <v/>
      </c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ht="24.75" customHeight="1">
      <c r="A767" s="39"/>
      <c r="B767" s="95"/>
      <c r="C767" s="40"/>
      <c r="D767" s="72" t="str">
        <f>IF(C767="","",VLOOKUP(C767,'Custo Médio'!$B$5:$D$1000,2,0))</f>
        <v/>
      </c>
      <c r="E767" s="40" t="str">
        <f>IF(C767="","",VLOOKUP(C767,'Custo Médio'!$B$5:$D$1000,3,0))</f>
        <v/>
      </c>
      <c r="F767" s="40"/>
      <c r="G767" s="40"/>
      <c r="H767" s="75"/>
      <c r="I767" s="75" t="str">
        <f t="shared" si="3"/>
        <v/>
      </c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ht="24.75" customHeight="1">
      <c r="A768" s="39"/>
      <c r="B768" s="95"/>
      <c r="C768" s="40"/>
      <c r="D768" s="72" t="str">
        <f>IF(C768="","",VLOOKUP(C768,'Custo Médio'!$B$5:$D$1000,2,0))</f>
        <v/>
      </c>
      <c r="E768" s="40" t="str">
        <f>IF(C768="","",VLOOKUP(C768,'Custo Médio'!$B$5:$D$1000,3,0))</f>
        <v/>
      </c>
      <c r="F768" s="40"/>
      <c r="G768" s="40"/>
      <c r="H768" s="75"/>
      <c r="I768" s="75" t="str">
        <f t="shared" si="3"/>
        <v/>
      </c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ht="24.75" customHeight="1">
      <c r="A769" s="39"/>
      <c r="B769" s="95"/>
      <c r="C769" s="40"/>
      <c r="D769" s="72" t="str">
        <f>IF(C769="","",VLOOKUP(C769,'Custo Médio'!$B$5:$D$1000,2,0))</f>
        <v/>
      </c>
      <c r="E769" s="40" t="str">
        <f>IF(C769="","",VLOOKUP(C769,'Custo Médio'!$B$5:$D$1000,3,0))</f>
        <v/>
      </c>
      <c r="F769" s="40"/>
      <c r="G769" s="40"/>
      <c r="H769" s="75"/>
      <c r="I769" s="75" t="str">
        <f t="shared" si="3"/>
        <v/>
      </c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ht="24.75" customHeight="1">
      <c r="A770" s="39"/>
      <c r="B770" s="95"/>
      <c r="C770" s="40"/>
      <c r="D770" s="72" t="str">
        <f>IF(C770="","",VLOOKUP(C770,'Custo Médio'!$B$5:$D$1000,2,0))</f>
        <v/>
      </c>
      <c r="E770" s="40" t="str">
        <f>IF(C770="","",VLOOKUP(C770,'Custo Médio'!$B$5:$D$1000,3,0))</f>
        <v/>
      </c>
      <c r="F770" s="40"/>
      <c r="G770" s="40"/>
      <c r="H770" s="75"/>
      <c r="I770" s="75" t="str">
        <f t="shared" si="3"/>
        <v/>
      </c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ht="24.75" customHeight="1">
      <c r="A771" s="39"/>
      <c r="B771" s="95"/>
      <c r="C771" s="40"/>
      <c r="D771" s="72" t="str">
        <f>IF(C771="","",VLOOKUP(C771,'Custo Médio'!$B$5:$D$1000,2,0))</f>
        <v/>
      </c>
      <c r="E771" s="40" t="str">
        <f>IF(C771="","",VLOOKUP(C771,'Custo Médio'!$B$5:$D$1000,3,0))</f>
        <v/>
      </c>
      <c r="F771" s="40"/>
      <c r="G771" s="40"/>
      <c r="H771" s="75"/>
      <c r="I771" s="75" t="str">
        <f t="shared" si="3"/>
        <v/>
      </c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ht="24.75" customHeight="1">
      <c r="A772" s="39"/>
      <c r="B772" s="95"/>
      <c r="C772" s="40"/>
      <c r="D772" s="72" t="str">
        <f>IF(C772="","",VLOOKUP(C772,'Custo Médio'!$B$5:$D$1000,2,0))</f>
        <v/>
      </c>
      <c r="E772" s="40" t="str">
        <f>IF(C772="","",VLOOKUP(C772,'Custo Médio'!$B$5:$D$1000,3,0))</f>
        <v/>
      </c>
      <c r="F772" s="40"/>
      <c r="G772" s="40"/>
      <c r="H772" s="75"/>
      <c r="I772" s="75" t="str">
        <f t="shared" si="3"/>
        <v/>
      </c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ht="24.75" customHeight="1">
      <c r="A773" s="39"/>
      <c r="B773" s="95"/>
      <c r="C773" s="40"/>
      <c r="D773" s="72" t="str">
        <f>IF(C773="","",VLOOKUP(C773,'Custo Médio'!$B$5:$D$1000,2,0))</f>
        <v/>
      </c>
      <c r="E773" s="40" t="str">
        <f>IF(C773="","",VLOOKUP(C773,'Custo Médio'!$B$5:$D$1000,3,0))</f>
        <v/>
      </c>
      <c r="F773" s="40"/>
      <c r="G773" s="40"/>
      <c r="H773" s="75"/>
      <c r="I773" s="75" t="str">
        <f t="shared" si="3"/>
        <v/>
      </c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ht="24.75" customHeight="1">
      <c r="A774" s="39"/>
      <c r="B774" s="95"/>
      <c r="C774" s="40"/>
      <c r="D774" s="72" t="str">
        <f>IF(C774="","",VLOOKUP(C774,'Custo Médio'!$B$5:$D$1000,2,0))</f>
        <v/>
      </c>
      <c r="E774" s="40" t="str">
        <f>IF(C774="","",VLOOKUP(C774,'Custo Médio'!$B$5:$D$1000,3,0))</f>
        <v/>
      </c>
      <c r="F774" s="40"/>
      <c r="G774" s="40"/>
      <c r="H774" s="75"/>
      <c r="I774" s="75" t="str">
        <f t="shared" si="3"/>
        <v/>
      </c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ht="24.75" customHeight="1">
      <c r="A775" s="39"/>
      <c r="B775" s="95"/>
      <c r="C775" s="40"/>
      <c r="D775" s="72" t="str">
        <f>IF(C775="","",VLOOKUP(C775,'Custo Médio'!$B$5:$D$1000,2,0))</f>
        <v/>
      </c>
      <c r="E775" s="40" t="str">
        <f>IF(C775="","",VLOOKUP(C775,'Custo Médio'!$B$5:$D$1000,3,0))</f>
        <v/>
      </c>
      <c r="F775" s="40"/>
      <c r="G775" s="40"/>
      <c r="H775" s="75"/>
      <c r="I775" s="75" t="str">
        <f t="shared" si="3"/>
        <v/>
      </c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ht="24.75" customHeight="1">
      <c r="A776" s="39"/>
      <c r="B776" s="95"/>
      <c r="C776" s="40"/>
      <c r="D776" s="72" t="str">
        <f>IF(C776="","",VLOOKUP(C776,'Custo Médio'!$B$5:$D$1000,2,0))</f>
        <v/>
      </c>
      <c r="E776" s="40" t="str">
        <f>IF(C776="","",VLOOKUP(C776,'Custo Médio'!$B$5:$D$1000,3,0))</f>
        <v/>
      </c>
      <c r="F776" s="40"/>
      <c r="G776" s="40"/>
      <c r="H776" s="75"/>
      <c r="I776" s="75" t="str">
        <f t="shared" si="3"/>
        <v/>
      </c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ht="24.75" customHeight="1">
      <c r="A777" s="39"/>
      <c r="B777" s="95"/>
      <c r="C777" s="40"/>
      <c r="D777" s="72" t="str">
        <f>IF(C777="","",VLOOKUP(C777,'Custo Médio'!$B$5:$D$1000,2,0))</f>
        <v/>
      </c>
      <c r="E777" s="40" t="str">
        <f>IF(C777="","",VLOOKUP(C777,'Custo Médio'!$B$5:$D$1000,3,0))</f>
        <v/>
      </c>
      <c r="F777" s="40"/>
      <c r="G777" s="40"/>
      <c r="H777" s="75"/>
      <c r="I777" s="75" t="str">
        <f t="shared" si="3"/>
        <v/>
      </c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ht="24.75" customHeight="1">
      <c r="A778" s="39"/>
      <c r="B778" s="95"/>
      <c r="C778" s="40"/>
      <c r="D778" s="72" t="str">
        <f>IF(C778="","",VLOOKUP(C778,'Custo Médio'!$B$5:$D$1000,2,0))</f>
        <v/>
      </c>
      <c r="E778" s="40" t="str">
        <f>IF(C778="","",VLOOKUP(C778,'Custo Médio'!$B$5:$D$1000,3,0))</f>
        <v/>
      </c>
      <c r="F778" s="40"/>
      <c r="G778" s="40"/>
      <c r="H778" s="75"/>
      <c r="I778" s="75" t="str">
        <f t="shared" si="3"/>
        <v/>
      </c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ht="24.75" customHeight="1">
      <c r="A779" s="39"/>
      <c r="B779" s="95"/>
      <c r="C779" s="40"/>
      <c r="D779" s="72" t="str">
        <f>IF(C779="","",VLOOKUP(C779,'Custo Médio'!$B$5:$D$1000,2,0))</f>
        <v/>
      </c>
      <c r="E779" s="40" t="str">
        <f>IF(C779="","",VLOOKUP(C779,'Custo Médio'!$B$5:$D$1000,3,0))</f>
        <v/>
      </c>
      <c r="F779" s="40"/>
      <c r="G779" s="40"/>
      <c r="H779" s="75"/>
      <c r="I779" s="75" t="str">
        <f t="shared" si="3"/>
        <v/>
      </c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ht="24.75" customHeight="1">
      <c r="A780" s="39"/>
      <c r="B780" s="95"/>
      <c r="C780" s="40"/>
      <c r="D780" s="72" t="str">
        <f>IF(C780="","",VLOOKUP(C780,'Custo Médio'!$B$5:$D$1000,2,0))</f>
        <v/>
      </c>
      <c r="E780" s="40" t="str">
        <f>IF(C780="","",VLOOKUP(C780,'Custo Médio'!$B$5:$D$1000,3,0))</f>
        <v/>
      </c>
      <c r="F780" s="40"/>
      <c r="G780" s="40"/>
      <c r="H780" s="75"/>
      <c r="I780" s="75" t="str">
        <f t="shared" si="3"/>
        <v/>
      </c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ht="24.75" customHeight="1">
      <c r="A781" s="39"/>
      <c r="B781" s="95"/>
      <c r="C781" s="40"/>
      <c r="D781" s="72" t="str">
        <f>IF(C781="","",VLOOKUP(C781,'Custo Médio'!$B$5:$D$1000,2,0))</f>
        <v/>
      </c>
      <c r="E781" s="40" t="str">
        <f>IF(C781="","",VLOOKUP(C781,'Custo Médio'!$B$5:$D$1000,3,0))</f>
        <v/>
      </c>
      <c r="F781" s="40"/>
      <c r="G781" s="40"/>
      <c r="H781" s="75"/>
      <c r="I781" s="75" t="str">
        <f t="shared" si="3"/>
        <v/>
      </c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ht="24.75" customHeight="1">
      <c r="A782" s="39"/>
      <c r="B782" s="95"/>
      <c r="C782" s="40"/>
      <c r="D782" s="72" t="str">
        <f>IF(C782="","",VLOOKUP(C782,'Custo Médio'!$B$5:$D$1000,2,0))</f>
        <v/>
      </c>
      <c r="E782" s="40" t="str">
        <f>IF(C782="","",VLOOKUP(C782,'Custo Médio'!$B$5:$D$1000,3,0))</f>
        <v/>
      </c>
      <c r="F782" s="40"/>
      <c r="G782" s="40"/>
      <c r="H782" s="75"/>
      <c r="I782" s="75" t="str">
        <f t="shared" si="3"/>
        <v/>
      </c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ht="24.75" customHeight="1">
      <c r="A783" s="39"/>
      <c r="B783" s="95"/>
      <c r="C783" s="40"/>
      <c r="D783" s="72" t="str">
        <f>IF(C783="","",VLOOKUP(C783,'Custo Médio'!$B$5:$D$1000,2,0))</f>
        <v/>
      </c>
      <c r="E783" s="40" t="str">
        <f>IF(C783="","",VLOOKUP(C783,'Custo Médio'!$B$5:$D$1000,3,0))</f>
        <v/>
      </c>
      <c r="F783" s="40"/>
      <c r="G783" s="40"/>
      <c r="H783" s="75"/>
      <c r="I783" s="75" t="str">
        <f t="shared" si="3"/>
        <v/>
      </c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ht="24.75" customHeight="1">
      <c r="A784" s="39"/>
      <c r="B784" s="95"/>
      <c r="C784" s="40"/>
      <c r="D784" s="72" t="str">
        <f>IF(C784="","",VLOOKUP(C784,'Custo Médio'!$B$5:$D$1000,2,0))</f>
        <v/>
      </c>
      <c r="E784" s="40" t="str">
        <f>IF(C784="","",VLOOKUP(C784,'Custo Médio'!$B$5:$D$1000,3,0))</f>
        <v/>
      </c>
      <c r="F784" s="40"/>
      <c r="G784" s="40"/>
      <c r="H784" s="75"/>
      <c r="I784" s="75" t="str">
        <f t="shared" si="3"/>
        <v/>
      </c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ht="24.75" customHeight="1">
      <c r="A785" s="39"/>
      <c r="B785" s="95"/>
      <c r="C785" s="40"/>
      <c r="D785" s="72" t="str">
        <f>IF(C785="","",VLOOKUP(C785,'Custo Médio'!$B$5:$D$1000,2,0))</f>
        <v/>
      </c>
      <c r="E785" s="40" t="str">
        <f>IF(C785="","",VLOOKUP(C785,'Custo Médio'!$B$5:$D$1000,3,0))</f>
        <v/>
      </c>
      <c r="F785" s="40"/>
      <c r="G785" s="40"/>
      <c r="H785" s="75"/>
      <c r="I785" s="75" t="str">
        <f t="shared" si="3"/>
        <v/>
      </c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ht="24.75" customHeight="1">
      <c r="A786" s="39"/>
      <c r="B786" s="95"/>
      <c r="C786" s="40"/>
      <c r="D786" s="72" t="str">
        <f>IF(C786="","",VLOOKUP(C786,'Custo Médio'!$B$5:$D$1000,2,0))</f>
        <v/>
      </c>
      <c r="E786" s="40" t="str">
        <f>IF(C786="","",VLOOKUP(C786,'Custo Médio'!$B$5:$D$1000,3,0))</f>
        <v/>
      </c>
      <c r="F786" s="40"/>
      <c r="G786" s="40"/>
      <c r="H786" s="75"/>
      <c r="I786" s="75" t="str">
        <f t="shared" si="3"/>
        <v/>
      </c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ht="24.75" customHeight="1">
      <c r="A787" s="39"/>
      <c r="B787" s="95"/>
      <c r="C787" s="40"/>
      <c r="D787" s="72" t="str">
        <f>IF(C787="","",VLOOKUP(C787,'Custo Médio'!$B$5:$D$1000,2,0))</f>
        <v/>
      </c>
      <c r="E787" s="40" t="str">
        <f>IF(C787="","",VLOOKUP(C787,'Custo Médio'!$B$5:$D$1000,3,0))</f>
        <v/>
      </c>
      <c r="F787" s="40"/>
      <c r="G787" s="40"/>
      <c r="H787" s="75"/>
      <c r="I787" s="75" t="str">
        <f t="shared" si="3"/>
        <v/>
      </c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ht="24.75" customHeight="1">
      <c r="A788" s="39"/>
      <c r="B788" s="95"/>
      <c r="C788" s="40"/>
      <c r="D788" s="72" t="str">
        <f>IF(C788="","",VLOOKUP(C788,'Custo Médio'!$B$5:$D$1000,2,0))</f>
        <v/>
      </c>
      <c r="E788" s="40" t="str">
        <f>IF(C788="","",VLOOKUP(C788,'Custo Médio'!$B$5:$D$1000,3,0))</f>
        <v/>
      </c>
      <c r="F788" s="40"/>
      <c r="G788" s="40"/>
      <c r="H788" s="75"/>
      <c r="I788" s="75" t="str">
        <f t="shared" si="3"/>
        <v/>
      </c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ht="24.75" customHeight="1">
      <c r="A789" s="39"/>
      <c r="B789" s="95"/>
      <c r="C789" s="40"/>
      <c r="D789" s="72" t="str">
        <f>IF(C789="","",VLOOKUP(C789,'Custo Médio'!$B$5:$D$1000,2,0))</f>
        <v/>
      </c>
      <c r="E789" s="40" t="str">
        <f>IF(C789="","",VLOOKUP(C789,'Custo Médio'!$B$5:$D$1000,3,0))</f>
        <v/>
      </c>
      <c r="F789" s="40"/>
      <c r="G789" s="40"/>
      <c r="H789" s="75"/>
      <c r="I789" s="75" t="str">
        <f t="shared" si="3"/>
        <v/>
      </c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ht="24.75" customHeight="1">
      <c r="A790" s="39"/>
      <c r="B790" s="95"/>
      <c r="C790" s="40"/>
      <c r="D790" s="72" t="str">
        <f>IF(C790="","",VLOOKUP(C790,'Custo Médio'!$B$5:$D$1000,2,0))</f>
        <v/>
      </c>
      <c r="E790" s="40" t="str">
        <f>IF(C790="","",VLOOKUP(C790,'Custo Médio'!$B$5:$D$1000,3,0))</f>
        <v/>
      </c>
      <c r="F790" s="40"/>
      <c r="G790" s="40"/>
      <c r="H790" s="75"/>
      <c r="I790" s="75" t="str">
        <f t="shared" si="3"/>
        <v/>
      </c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ht="24.75" customHeight="1">
      <c r="A791" s="39"/>
      <c r="B791" s="95"/>
      <c r="C791" s="40"/>
      <c r="D791" s="72" t="str">
        <f>IF(C791="","",VLOOKUP(C791,'Custo Médio'!$B$5:$D$1000,2,0))</f>
        <v/>
      </c>
      <c r="E791" s="40" t="str">
        <f>IF(C791="","",VLOOKUP(C791,'Custo Médio'!$B$5:$D$1000,3,0))</f>
        <v/>
      </c>
      <c r="F791" s="40"/>
      <c r="G791" s="40"/>
      <c r="H791" s="75"/>
      <c r="I791" s="75" t="str">
        <f t="shared" si="3"/>
        <v/>
      </c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ht="24.75" customHeight="1">
      <c r="A792" s="39"/>
      <c r="B792" s="95"/>
      <c r="C792" s="40"/>
      <c r="D792" s="72" t="str">
        <f>IF(C792="","",VLOOKUP(C792,'Custo Médio'!$B$5:$D$1000,2,0))</f>
        <v/>
      </c>
      <c r="E792" s="40" t="str">
        <f>IF(C792="","",VLOOKUP(C792,'Custo Médio'!$B$5:$D$1000,3,0))</f>
        <v/>
      </c>
      <c r="F792" s="40"/>
      <c r="G792" s="40"/>
      <c r="H792" s="75"/>
      <c r="I792" s="75" t="str">
        <f t="shared" si="3"/>
        <v/>
      </c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ht="24.75" customHeight="1">
      <c r="A793" s="39"/>
      <c r="B793" s="95"/>
      <c r="C793" s="40"/>
      <c r="D793" s="72" t="str">
        <f>IF(C793="","",VLOOKUP(C793,'Custo Médio'!$B$5:$D$1000,2,0))</f>
        <v/>
      </c>
      <c r="E793" s="40" t="str">
        <f>IF(C793="","",VLOOKUP(C793,'Custo Médio'!$B$5:$D$1000,3,0))</f>
        <v/>
      </c>
      <c r="F793" s="40"/>
      <c r="G793" s="40"/>
      <c r="H793" s="75"/>
      <c r="I793" s="75" t="str">
        <f t="shared" si="3"/>
        <v/>
      </c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ht="24.75" customHeight="1">
      <c r="A794" s="39"/>
      <c r="B794" s="95"/>
      <c r="C794" s="40"/>
      <c r="D794" s="72" t="str">
        <f>IF(C794="","",VLOOKUP(C794,'Custo Médio'!$B$5:$D$1000,2,0))</f>
        <v/>
      </c>
      <c r="E794" s="40" t="str">
        <f>IF(C794="","",VLOOKUP(C794,'Custo Médio'!$B$5:$D$1000,3,0))</f>
        <v/>
      </c>
      <c r="F794" s="40"/>
      <c r="G794" s="40"/>
      <c r="H794" s="75"/>
      <c r="I794" s="75" t="str">
        <f t="shared" si="3"/>
        <v/>
      </c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ht="24.75" customHeight="1">
      <c r="A795" s="39"/>
      <c r="B795" s="95"/>
      <c r="C795" s="40"/>
      <c r="D795" s="72" t="str">
        <f>IF(C795="","",VLOOKUP(C795,'Custo Médio'!$B$5:$D$1000,2,0))</f>
        <v/>
      </c>
      <c r="E795" s="40" t="str">
        <f>IF(C795="","",VLOOKUP(C795,'Custo Médio'!$B$5:$D$1000,3,0))</f>
        <v/>
      </c>
      <c r="F795" s="40"/>
      <c r="G795" s="40"/>
      <c r="H795" s="75"/>
      <c r="I795" s="75" t="str">
        <f t="shared" si="3"/>
        <v/>
      </c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ht="24.75" customHeight="1">
      <c r="A796" s="39"/>
      <c r="B796" s="95"/>
      <c r="C796" s="40"/>
      <c r="D796" s="72" t="str">
        <f>IF(C796="","",VLOOKUP(C796,'Custo Médio'!$B$5:$D$1000,2,0))</f>
        <v/>
      </c>
      <c r="E796" s="40" t="str">
        <f>IF(C796="","",VLOOKUP(C796,'Custo Médio'!$B$5:$D$1000,3,0))</f>
        <v/>
      </c>
      <c r="F796" s="40"/>
      <c r="G796" s="40"/>
      <c r="H796" s="75"/>
      <c r="I796" s="75" t="str">
        <f t="shared" si="3"/>
        <v/>
      </c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ht="24.75" customHeight="1">
      <c r="A797" s="39"/>
      <c r="B797" s="95"/>
      <c r="C797" s="40"/>
      <c r="D797" s="72" t="str">
        <f>IF(C797="","",VLOOKUP(C797,'Custo Médio'!$B$5:$D$1000,2,0))</f>
        <v/>
      </c>
      <c r="E797" s="40" t="str">
        <f>IF(C797="","",VLOOKUP(C797,'Custo Médio'!$B$5:$D$1000,3,0))</f>
        <v/>
      </c>
      <c r="F797" s="40"/>
      <c r="G797" s="40"/>
      <c r="H797" s="75"/>
      <c r="I797" s="75" t="str">
        <f t="shared" si="3"/>
        <v/>
      </c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ht="24.75" customHeight="1">
      <c r="A798" s="39"/>
      <c r="B798" s="95"/>
      <c r="C798" s="40"/>
      <c r="D798" s="72" t="str">
        <f>IF(C798="","",VLOOKUP(C798,'Custo Médio'!$B$5:$D$1000,2,0))</f>
        <v/>
      </c>
      <c r="E798" s="40" t="str">
        <f>IF(C798="","",VLOOKUP(C798,'Custo Médio'!$B$5:$D$1000,3,0))</f>
        <v/>
      </c>
      <c r="F798" s="40"/>
      <c r="G798" s="40"/>
      <c r="H798" s="75"/>
      <c r="I798" s="75" t="str">
        <f t="shared" si="3"/>
        <v/>
      </c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ht="24.75" customHeight="1">
      <c r="A799" s="39"/>
      <c r="B799" s="95"/>
      <c r="C799" s="40"/>
      <c r="D799" s="72" t="str">
        <f>IF(C799="","",VLOOKUP(C799,'Custo Médio'!$B$5:$D$1000,2,0))</f>
        <v/>
      </c>
      <c r="E799" s="40" t="str">
        <f>IF(C799="","",VLOOKUP(C799,'Custo Médio'!$B$5:$D$1000,3,0))</f>
        <v/>
      </c>
      <c r="F799" s="40"/>
      <c r="G799" s="40"/>
      <c r="H799" s="75"/>
      <c r="I799" s="75" t="str">
        <f t="shared" si="3"/>
        <v/>
      </c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ht="24.75" customHeight="1">
      <c r="A800" s="39"/>
      <c r="B800" s="95"/>
      <c r="C800" s="40"/>
      <c r="D800" s="72" t="str">
        <f>IF(C800="","",VLOOKUP(C800,'Custo Médio'!$B$5:$D$1000,2,0))</f>
        <v/>
      </c>
      <c r="E800" s="40" t="str">
        <f>IF(C800="","",VLOOKUP(C800,'Custo Médio'!$B$5:$D$1000,3,0))</f>
        <v/>
      </c>
      <c r="F800" s="40"/>
      <c r="G800" s="40"/>
      <c r="H800" s="75"/>
      <c r="I800" s="75" t="str">
        <f t="shared" si="3"/>
        <v/>
      </c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ht="24.75" customHeight="1">
      <c r="A801" s="39"/>
      <c r="B801" s="95"/>
      <c r="C801" s="40"/>
      <c r="D801" s="72" t="str">
        <f>IF(C801="","",VLOOKUP(C801,'Custo Médio'!$B$5:$D$1000,2,0))</f>
        <v/>
      </c>
      <c r="E801" s="40" t="str">
        <f>IF(C801="","",VLOOKUP(C801,'Custo Médio'!$B$5:$D$1000,3,0))</f>
        <v/>
      </c>
      <c r="F801" s="40"/>
      <c r="G801" s="40"/>
      <c r="H801" s="75"/>
      <c r="I801" s="75" t="str">
        <f t="shared" si="3"/>
        <v/>
      </c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ht="24.75" customHeight="1">
      <c r="A802" s="39"/>
      <c r="B802" s="95"/>
      <c r="C802" s="40"/>
      <c r="D802" s="72" t="str">
        <f>IF(C802="","",VLOOKUP(C802,'Custo Médio'!$B$5:$D$1000,2,0))</f>
        <v/>
      </c>
      <c r="E802" s="40" t="str">
        <f>IF(C802="","",VLOOKUP(C802,'Custo Médio'!$B$5:$D$1000,3,0))</f>
        <v/>
      </c>
      <c r="F802" s="40"/>
      <c r="G802" s="40"/>
      <c r="H802" s="75"/>
      <c r="I802" s="75" t="str">
        <f t="shared" si="3"/>
        <v/>
      </c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ht="24.75" customHeight="1">
      <c r="A803" s="39"/>
      <c r="B803" s="95"/>
      <c r="C803" s="40"/>
      <c r="D803" s="72" t="str">
        <f>IF(C803="","",VLOOKUP(C803,'Custo Médio'!$B$5:$D$1000,2,0))</f>
        <v/>
      </c>
      <c r="E803" s="40" t="str">
        <f>IF(C803="","",VLOOKUP(C803,'Custo Médio'!$B$5:$D$1000,3,0))</f>
        <v/>
      </c>
      <c r="F803" s="40"/>
      <c r="G803" s="40"/>
      <c r="H803" s="75"/>
      <c r="I803" s="75" t="str">
        <f t="shared" si="3"/>
        <v/>
      </c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ht="24.75" customHeight="1">
      <c r="A804" s="39"/>
      <c r="B804" s="95"/>
      <c r="C804" s="40"/>
      <c r="D804" s="72" t="str">
        <f>IF(C804="","",VLOOKUP(C804,'Custo Médio'!$B$5:$D$1000,2,0))</f>
        <v/>
      </c>
      <c r="E804" s="40" t="str">
        <f>IF(C804="","",VLOOKUP(C804,'Custo Médio'!$B$5:$D$1000,3,0))</f>
        <v/>
      </c>
      <c r="F804" s="40"/>
      <c r="G804" s="40"/>
      <c r="H804" s="75"/>
      <c r="I804" s="75" t="str">
        <f t="shared" si="3"/>
        <v/>
      </c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ht="24.75" customHeight="1">
      <c r="A805" s="39"/>
      <c r="B805" s="95"/>
      <c r="C805" s="40"/>
      <c r="D805" s="72" t="str">
        <f>IF(C805="","",VLOOKUP(C805,'Custo Médio'!$B$5:$D$1000,2,0))</f>
        <v/>
      </c>
      <c r="E805" s="40" t="str">
        <f>IF(C805="","",VLOOKUP(C805,'Custo Médio'!$B$5:$D$1000,3,0))</f>
        <v/>
      </c>
      <c r="F805" s="40"/>
      <c r="G805" s="40"/>
      <c r="H805" s="75"/>
      <c r="I805" s="75" t="str">
        <f t="shared" si="3"/>
        <v/>
      </c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ht="24.75" customHeight="1">
      <c r="A806" s="39"/>
      <c r="B806" s="95"/>
      <c r="C806" s="40"/>
      <c r="D806" s="72" t="str">
        <f>IF(C806="","",VLOOKUP(C806,'Custo Médio'!$B$5:$D$1000,2,0))</f>
        <v/>
      </c>
      <c r="E806" s="40" t="str">
        <f>IF(C806="","",VLOOKUP(C806,'Custo Médio'!$B$5:$D$1000,3,0))</f>
        <v/>
      </c>
      <c r="F806" s="40"/>
      <c r="G806" s="40"/>
      <c r="H806" s="75"/>
      <c r="I806" s="75" t="str">
        <f t="shared" si="3"/>
        <v/>
      </c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ht="24.75" customHeight="1">
      <c r="A807" s="39"/>
      <c r="B807" s="95"/>
      <c r="C807" s="40"/>
      <c r="D807" s="72" t="str">
        <f>IF(C807="","",VLOOKUP(C807,'Custo Médio'!$B$5:$D$1000,2,0))</f>
        <v/>
      </c>
      <c r="E807" s="40" t="str">
        <f>IF(C807="","",VLOOKUP(C807,'Custo Médio'!$B$5:$D$1000,3,0))</f>
        <v/>
      </c>
      <c r="F807" s="40"/>
      <c r="G807" s="40"/>
      <c r="H807" s="75"/>
      <c r="I807" s="75" t="str">
        <f t="shared" si="3"/>
        <v/>
      </c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ht="24.75" customHeight="1">
      <c r="A808" s="39"/>
      <c r="B808" s="95"/>
      <c r="C808" s="40"/>
      <c r="D808" s="72" t="str">
        <f>IF(C808="","",VLOOKUP(C808,'Custo Médio'!$B$5:$D$1000,2,0))</f>
        <v/>
      </c>
      <c r="E808" s="40" t="str">
        <f>IF(C808="","",VLOOKUP(C808,'Custo Médio'!$B$5:$D$1000,3,0))</f>
        <v/>
      </c>
      <c r="F808" s="40"/>
      <c r="G808" s="40"/>
      <c r="H808" s="75"/>
      <c r="I808" s="75" t="str">
        <f t="shared" si="3"/>
        <v/>
      </c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ht="24.75" customHeight="1">
      <c r="A809" s="39"/>
      <c r="B809" s="95"/>
      <c r="C809" s="40"/>
      <c r="D809" s="72" t="str">
        <f>IF(C809="","",VLOOKUP(C809,'Custo Médio'!$B$5:$D$1000,2,0))</f>
        <v/>
      </c>
      <c r="E809" s="40" t="str">
        <f>IF(C809="","",VLOOKUP(C809,'Custo Médio'!$B$5:$D$1000,3,0))</f>
        <v/>
      </c>
      <c r="F809" s="40"/>
      <c r="G809" s="40"/>
      <c r="H809" s="75"/>
      <c r="I809" s="75" t="str">
        <f t="shared" si="3"/>
        <v/>
      </c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ht="24.75" customHeight="1">
      <c r="A810" s="39"/>
      <c r="B810" s="95"/>
      <c r="C810" s="40"/>
      <c r="D810" s="72" t="str">
        <f>IF(C810="","",VLOOKUP(C810,'Custo Médio'!$B$5:$D$1000,2,0))</f>
        <v/>
      </c>
      <c r="E810" s="40" t="str">
        <f>IF(C810="","",VLOOKUP(C810,'Custo Médio'!$B$5:$D$1000,3,0))</f>
        <v/>
      </c>
      <c r="F810" s="40"/>
      <c r="G810" s="40"/>
      <c r="H810" s="75"/>
      <c r="I810" s="75" t="str">
        <f t="shared" si="3"/>
        <v/>
      </c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ht="24.75" customHeight="1">
      <c r="A811" s="39"/>
      <c r="B811" s="95"/>
      <c r="C811" s="40"/>
      <c r="D811" s="72" t="str">
        <f>IF(C811="","",VLOOKUP(C811,'Custo Médio'!$B$5:$D$1000,2,0))</f>
        <v/>
      </c>
      <c r="E811" s="40" t="str">
        <f>IF(C811="","",VLOOKUP(C811,'Custo Médio'!$B$5:$D$1000,3,0))</f>
        <v/>
      </c>
      <c r="F811" s="40"/>
      <c r="G811" s="40"/>
      <c r="H811" s="75"/>
      <c r="I811" s="75" t="str">
        <f t="shared" si="3"/>
        <v/>
      </c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ht="24.75" customHeight="1">
      <c r="A812" s="39"/>
      <c r="B812" s="95"/>
      <c r="C812" s="40"/>
      <c r="D812" s="72" t="str">
        <f>IF(C812="","",VLOOKUP(C812,'Custo Médio'!$B$5:$D$1000,2,0))</f>
        <v/>
      </c>
      <c r="E812" s="40" t="str">
        <f>IF(C812="","",VLOOKUP(C812,'Custo Médio'!$B$5:$D$1000,3,0))</f>
        <v/>
      </c>
      <c r="F812" s="40"/>
      <c r="G812" s="40"/>
      <c r="H812" s="75"/>
      <c r="I812" s="75" t="str">
        <f t="shared" si="3"/>
        <v/>
      </c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ht="24.75" customHeight="1">
      <c r="A813" s="39"/>
      <c r="B813" s="95"/>
      <c r="C813" s="40"/>
      <c r="D813" s="72" t="str">
        <f>IF(C813="","",VLOOKUP(C813,'Custo Médio'!$B$5:$D$1000,2,0))</f>
        <v/>
      </c>
      <c r="E813" s="40" t="str">
        <f>IF(C813="","",VLOOKUP(C813,'Custo Médio'!$B$5:$D$1000,3,0))</f>
        <v/>
      </c>
      <c r="F813" s="40"/>
      <c r="G813" s="40"/>
      <c r="H813" s="75"/>
      <c r="I813" s="75" t="str">
        <f t="shared" si="3"/>
        <v/>
      </c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ht="24.75" customHeight="1">
      <c r="A814" s="39"/>
      <c r="B814" s="95"/>
      <c r="C814" s="40"/>
      <c r="D814" s="72" t="str">
        <f>IF(C814="","",VLOOKUP(C814,'Custo Médio'!$B$5:$D$1000,2,0))</f>
        <v/>
      </c>
      <c r="E814" s="40" t="str">
        <f>IF(C814="","",VLOOKUP(C814,'Custo Médio'!$B$5:$D$1000,3,0))</f>
        <v/>
      </c>
      <c r="F814" s="40"/>
      <c r="G814" s="40"/>
      <c r="H814" s="75"/>
      <c r="I814" s="75" t="str">
        <f t="shared" si="3"/>
        <v/>
      </c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ht="24.75" customHeight="1">
      <c r="A815" s="39"/>
      <c r="B815" s="95"/>
      <c r="C815" s="40"/>
      <c r="D815" s="72" t="str">
        <f>IF(C815="","",VLOOKUP(C815,'Custo Médio'!$B$5:$D$1000,2,0))</f>
        <v/>
      </c>
      <c r="E815" s="40" t="str">
        <f>IF(C815="","",VLOOKUP(C815,'Custo Médio'!$B$5:$D$1000,3,0))</f>
        <v/>
      </c>
      <c r="F815" s="40"/>
      <c r="G815" s="40"/>
      <c r="H815" s="75"/>
      <c r="I815" s="75" t="str">
        <f t="shared" si="3"/>
        <v/>
      </c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ht="24.75" customHeight="1">
      <c r="A816" s="39"/>
      <c r="B816" s="95"/>
      <c r="C816" s="40"/>
      <c r="D816" s="72" t="str">
        <f>IF(C816="","",VLOOKUP(C816,'Custo Médio'!$B$5:$D$1000,2,0))</f>
        <v/>
      </c>
      <c r="E816" s="40" t="str">
        <f>IF(C816="","",VLOOKUP(C816,'Custo Médio'!$B$5:$D$1000,3,0))</f>
        <v/>
      </c>
      <c r="F816" s="40"/>
      <c r="G816" s="40"/>
      <c r="H816" s="75"/>
      <c r="I816" s="75" t="str">
        <f t="shared" si="3"/>
        <v/>
      </c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ht="24.75" customHeight="1">
      <c r="A817" s="39"/>
      <c r="B817" s="95"/>
      <c r="C817" s="40"/>
      <c r="D817" s="72" t="str">
        <f>IF(C817="","",VLOOKUP(C817,'Custo Médio'!$B$5:$D$1000,2,0))</f>
        <v/>
      </c>
      <c r="E817" s="40" t="str">
        <f>IF(C817="","",VLOOKUP(C817,'Custo Médio'!$B$5:$D$1000,3,0))</f>
        <v/>
      </c>
      <c r="F817" s="40"/>
      <c r="G817" s="40"/>
      <c r="H817" s="75"/>
      <c r="I817" s="75" t="str">
        <f t="shared" si="3"/>
        <v/>
      </c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ht="24.75" customHeight="1">
      <c r="A818" s="39"/>
      <c r="B818" s="95"/>
      <c r="C818" s="40"/>
      <c r="D818" s="72" t="str">
        <f>IF(C818="","",VLOOKUP(C818,'Custo Médio'!$B$5:$D$1000,2,0))</f>
        <v/>
      </c>
      <c r="E818" s="40" t="str">
        <f>IF(C818="","",VLOOKUP(C818,'Custo Médio'!$B$5:$D$1000,3,0))</f>
        <v/>
      </c>
      <c r="F818" s="40"/>
      <c r="G818" s="40"/>
      <c r="H818" s="75"/>
      <c r="I818" s="75" t="str">
        <f t="shared" si="3"/>
        <v/>
      </c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ht="24.75" customHeight="1">
      <c r="A819" s="39"/>
      <c r="B819" s="95"/>
      <c r="C819" s="40"/>
      <c r="D819" s="72" t="str">
        <f>IF(C819="","",VLOOKUP(C819,'Custo Médio'!$B$5:$D$1000,2,0))</f>
        <v/>
      </c>
      <c r="E819" s="40" t="str">
        <f>IF(C819="","",VLOOKUP(C819,'Custo Médio'!$B$5:$D$1000,3,0))</f>
        <v/>
      </c>
      <c r="F819" s="40"/>
      <c r="G819" s="40"/>
      <c r="H819" s="75"/>
      <c r="I819" s="75" t="str">
        <f t="shared" si="3"/>
        <v/>
      </c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ht="24.75" customHeight="1">
      <c r="A820" s="39"/>
      <c r="B820" s="95"/>
      <c r="C820" s="40"/>
      <c r="D820" s="72" t="str">
        <f>IF(C820="","",VLOOKUP(C820,'Custo Médio'!$B$5:$D$1000,2,0))</f>
        <v/>
      </c>
      <c r="E820" s="40" t="str">
        <f>IF(C820="","",VLOOKUP(C820,'Custo Médio'!$B$5:$D$1000,3,0))</f>
        <v/>
      </c>
      <c r="F820" s="40"/>
      <c r="G820" s="40"/>
      <c r="H820" s="75"/>
      <c r="I820" s="75" t="str">
        <f t="shared" si="3"/>
        <v/>
      </c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ht="24.75" customHeight="1">
      <c r="A821" s="39"/>
      <c r="B821" s="95"/>
      <c r="C821" s="40"/>
      <c r="D821" s="72" t="str">
        <f>IF(C821="","",VLOOKUP(C821,'Custo Médio'!$B$5:$D$1000,2,0))</f>
        <v/>
      </c>
      <c r="E821" s="40" t="str">
        <f>IF(C821="","",VLOOKUP(C821,'Custo Médio'!$B$5:$D$1000,3,0))</f>
        <v/>
      </c>
      <c r="F821" s="40"/>
      <c r="G821" s="40"/>
      <c r="H821" s="75"/>
      <c r="I821" s="75" t="str">
        <f t="shared" si="3"/>
        <v/>
      </c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ht="24.75" customHeight="1">
      <c r="A822" s="39"/>
      <c r="B822" s="95"/>
      <c r="C822" s="40"/>
      <c r="D822" s="72" t="str">
        <f>IF(C822="","",VLOOKUP(C822,'Custo Médio'!$B$5:$D$1000,2,0))</f>
        <v/>
      </c>
      <c r="E822" s="40" t="str">
        <f>IF(C822="","",VLOOKUP(C822,'Custo Médio'!$B$5:$D$1000,3,0))</f>
        <v/>
      </c>
      <c r="F822" s="40"/>
      <c r="G822" s="40"/>
      <c r="H822" s="75"/>
      <c r="I822" s="75" t="str">
        <f t="shared" si="3"/>
        <v/>
      </c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ht="24.75" customHeight="1">
      <c r="A823" s="39"/>
      <c r="B823" s="95"/>
      <c r="C823" s="40"/>
      <c r="D823" s="72" t="str">
        <f>IF(C823="","",VLOOKUP(C823,'Custo Médio'!$B$5:$D$1000,2,0))</f>
        <v/>
      </c>
      <c r="E823" s="40" t="str">
        <f>IF(C823="","",VLOOKUP(C823,'Custo Médio'!$B$5:$D$1000,3,0))</f>
        <v/>
      </c>
      <c r="F823" s="40"/>
      <c r="G823" s="40"/>
      <c r="H823" s="75"/>
      <c r="I823" s="75" t="str">
        <f t="shared" si="3"/>
        <v/>
      </c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ht="24.75" customHeight="1">
      <c r="A824" s="39"/>
      <c r="B824" s="95"/>
      <c r="C824" s="40"/>
      <c r="D824" s="72" t="str">
        <f>IF(C824="","",VLOOKUP(C824,'Custo Médio'!$B$5:$D$1000,2,0))</f>
        <v/>
      </c>
      <c r="E824" s="40" t="str">
        <f>IF(C824="","",VLOOKUP(C824,'Custo Médio'!$B$5:$D$1000,3,0))</f>
        <v/>
      </c>
      <c r="F824" s="40"/>
      <c r="G824" s="40"/>
      <c r="H824" s="75"/>
      <c r="I824" s="75" t="str">
        <f t="shared" si="3"/>
        <v/>
      </c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ht="24.75" customHeight="1">
      <c r="A825" s="39"/>
      <c r="B825" s="95"/>
      <c r="C825" s="40"/>
      <c r="D825" s="72" t="str">
        <f>IF(C825="","",VLOOKUP(C825,'Custo Médio'!$B$5:$D$1000,2,0))</f>
        <v/>
      </c>
      <c r="E825" s="40" t="str">
        <f>IF(C825="","",VLOOKUP(C825,'Custo Médio'!$B$5:$D$1000,3,0))</f>
        <v/>
      </c>
      <c r="F825" s="40"/>
      <c r="G825" s="40"/>
      <c r="H825" s="75"/>
      <c r="I825" s="75" t="str">
        <f t="shared" si="3"/>
        <v/>
      </c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ht="24.75" customHeight="1">
      <c r="A826" s="39"/>
      <c r="B826" s="95"/>
      <c r="C826" s="40"/>
      <c r="D826" s="72" t="str">
        <f>IF(C826="","",VLOOKUP(C826,'Custo Médio'!$B$5:$D$1000,2,0))</f>
        <v/>
      </c>
      <c r="E826" s="40" t="str">
        <f>IF(C826="","",VLOOKUP(C826,'Custo Médio'!$B$5:$D$1000,3,0))</f>
        <v/>
      </c>
      <c r="F826" s="40"/>
      <c r="G826" s="40"/>
      <c r="H826" s="75"/>
      <c r="I826" s="75" t="str">
        <f t="shared" si="3"/>
        <v/>
      </c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ht="24.75" customHeight="1">
      <c r="A827" s="39"/>
      <c r="B827" s="95"/>
      <c r="C827" s="40"/>
      <c r="D827" s="72" t="str">
        <f>IF(C827="","",VLOOKUP(C827,'Custo Médio'!$B$5:$D$1000,2,0))</f>
        <v/>
      </c>
      <c r="E827" s="40" t="str">
        <f>IF(C827="","",VLOOKUP(C827,'Custo Médio'!$B$5:$D$1000,3,0))</f>
        <v/>
      </c>
      <c r="F827" s="40"/>
      <c r="G827" s="40"/>
      <c r="H827" s="75"/>
      <c r="I827" s="75" t="str">
        <f t="shared" si="3"/>
        <v/>
      </c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ht="24.75" customHeight="1">
      <c r="A828" s="39"/>
      <c r="B828" s="95"/>
      <c r="C828" s="40"/>
      <c r="D828" s="72" t="str">
        <f>IF(C828="","",VLOOKUP(C828,'Custo Médio'!$B$5:$D$1000,2,0))</f>
        <v/>
      </c>
      <c r="E828" s="40" t="str">
        <f>IF(C828="","",VLOOKUP(C828,'Custo Médio'!$B$5:$D$1000,3,0))</f>
        <v/>
      </c>
      <c r="F828" s="40"/>
      <c r="G828" s="40"/>
      <c r="H828" s="75"/>
      <c r="I828" s="75" t="str">
        <f t="shared" si="3"/>
        <v/>
      </c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ht="24.75" customHeight="1">
      <c r="A829" s="39"/>
      <c r="B829" s="95"/>
      <c r="C829" s="40"/>
      <c r="D829" s="72" t="str">
        <f>IF(C829="","",VLOOKUP(C829,'Custo Médio'!$B$5:$D$1000,2,0))</f>
        <v/>
      </c>
      <c r="E829" s="40" t="str">
        <f>IF(C829="","",VLOOKUP(C829,'Custo Médio'!$B$5:$D$1000,3,0))</f>
        <v/>
      </c>
      <c r="F829" s="40"/>
      <c r="G829" s="40"/>
      <c r="H829" s="75"/>
      <c r="I829" s="75" t="str">
        <f t="shared" si="3"/>
        <v/>
      </c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ht="24.75" customHeight="1">
      <c r="A830" s="39"/>
      <c r="B830" s="95"/>
      <c r="C830" s="40"/>
      <c r="D830" s="72" t="str">
        <f>IF(C830="","",VLOOKUP(C830,'Custo Médio'!$B$5:$D$1000,2,0))</f>
        <v/>
      </c>
      <c r="E830" s="40" t="str">
        <f>IF(C830="","",VLOOKUP(C830,'Custo Médio'!$B$5:$D$1000,3,0))</f>
        <v/>
      </c>
      <c r="F830" s="40"/>
      <c r="G830" s="40"/>
      <c r="H830" s="75"/>
      <c r="I830" s="75" t="str">
        <f t="shared" si="3"/>
        <v/>
      </c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ht="24.75" customHeight="1">
      <c r="A831" s="39"/>
      <c r="B831" s="95"/>
      <c r="C831" s="40"/>
      <c r="D831" s="72" t="str">
        <f>IF(C831="","",VLOOKUP(C831,'Custo Médio'!$B$5:$D$1000,2,0))</f>
        <v/>
      </c>
      <c r="E831" s="40" t="str">
        <f>IF(C831="","",VLOOKUP(C831,'Custo Médio'!$B$5:$D$1000,3,0))</f>
        <v/>
      </c>
      <c r="F831" s="40"/>
      <c r="G831" s="40"/>
      <c r="H831" s="75"/>
      <c r="I831" s="75" t="str">
        <f t="shared" si="3"/>
        <v/>
      </c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ht="24.75" customHeight="1">
      <c r="A832" s="39"/>
      <c r="B832" s="95"/>
      <c r="C832" s="40"/>
      <c r="D832" s="72" t="str">
        <f>IF(C832="","",VLOOKUP(C832,'Custo Médio'!$B$5:$D$1000,2,0))</f>
        <v/>
      </c>
      <c r="E832" s="40" t="str">
        <f>IF(C832="","",VLOOKUP(C832,'Custo Médio'!$B$5:$D$1000,3,0))</f>
        <v/>
      </c>
      <c r="F832" s="40"/>
      <c r="G832" s="40"/>
      <c r="H832" s="75"/>
      <c r="I832" s="75" t="str">
        <f t="shared" si="3"/>
        <v/>
      </c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ht="24.75" customHeight="1">
      <c r="A833" s="39"/>
      <c r="B833" s="95"/>
      <c r="C833" s="40"/>
      <c r="D833" s="72" t="str">
        <f>IF(C833="","",VLOOKUP(C833,'Custo Médio'!$B$5:$D$1000,2,0))</f>
        <v/>
      </c>
      <c r="E833" s="40" t="str">
        <f>IF(C833="","",VLOOKUP(C833,'Custo Médio'!$B$5:$D$1000,3,0))</f>
        <v/>
      </c>
      <c r="F833" s="40"/>
      <c r="G833" s="40"/>
      <c r="H833" s="75"/>
      <c r="I833" s="75" t="str">
        <f t="shared" si="3"/>
        <v/>
      </c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ht="24.75" customHeight="1">
      <c r="A834" s="39"/>
      <c r="B834" s="95"/>
      <c r="C834" s="40"/>
      <c r="D834" s="72" t="str">
        <f>IF(C834="","",VLOOKUP(C834,'Custo Médio'!$B$5:$D$1000,2,0))</f>
        <v/>
      </c>
      <c r="E834" s="40" t="str">
        <f>IF(C834="","",VLOOKUP(C834,'Custo Médio'!$B$5:$D$1000,3,0))</f>
        <v/>
      </c>
      <c r="F834" s="40"/>
      <c r="G834" s="40"/>
      <c r="H834" s="75"/>
      <c r="I834" s="75" t="str">
        <f t="shared" si="3"/>
        <v/>
      </c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ht="24.75" customHeight="1">
      <c r="A835" s="39"/>
      <c r="B835" s="95"/>
      <c r="C835" s="40"/>
      <c r="D835" s="72" t="str">
        <f>IF(C835="","",VLOOKUP(C835,'Custo Médio'!$B$5:$D$1000,2,0))</f>
        <v/>
      </c>
      <c r="E835" s="40" t="str">
        <f>IF(C835="","",VLOOKUP(C835,'Custo Médio'!$B$5:$D$1000,3,0))</f>
        <v/>
      </c>
      <c r="F835" s="40"/>
      <c r="G835" s="40"/>
      <c r="H835" s="75"/>
      <c r="I835" s="75" t="str">
        <f t="shared" si="3"/>
        <v/>
      </c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ht="24.75" customHeight="1">
      <c r="A836" s="39"/>
      <c r="B836" s="95"/>
      <c r="C836" s="40"/>
      <c r="D836" s="72" t="str">
        <f>IF(C836="","",VLOOKUP(C836,'Custo Médio'!$B$5:$D$1000,2,0))</f>
        <v/>
      </c>
      <c r="E836" s="40" t="str">
        <f>IF(C836="","",VLOOKUP(C836,'Custo Médio'!$B$5:$D$1000,3,0))</f>
        <v/>
      </c>
      <c r="F836" s="40"/>
      <c r="G836" s="40"/>
      <c r="H836" s="75"/>
      <c r="I836" s="75" t="str">
        <f t="shared" si="3"/>
        <v/>
      </c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ht="24.75" customHeight="1">
      <c r="A837" s="39"/>
      <c r="B837" s="95"/>
      <c r="C837" s="40"/>
      <c r="D837" s="72" t="str">
        <f>IF(C837="","",VLOOKUP(C837,'Custo Médio'!$B$5:$D$1000,2,0))</f>
        <v/>
      </c>
      <c r="E837" s="40" t="str">
        <f>IF(C837="","",VLOOKUP(C837,'Custo Médio'!$B$5:$D$1000,3,0))</f>
        <v/>
      </c>
      <c r="F837" s="40"/>
      <c r="G837" s="40"/>
      <c r="H837" s="75"/>
      <c r="I837" s="75" t="str">
        <f t="shared" si="3"/>
        <v/>
      </c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ht="24.75" customHeight="1">
      <c r="A838" s="39"/>
      <c r="B838" s="95"/>
      <c r="C838" s="40"/>
      <c r="D838" s="72" t="str">
        <f>IF(C838="","",VLOOKUP(C838,'Custo Médio'!$B$5:$D$1000,2,0))</f>
        <v/>
      </c>
      <c r="E838" s="40" t="str">
        <f>IF(C838="","",VLOOKUP(C838,'Custo Médio'!$B$5:$D$1000,3,0))</f>
        <v/>
      </c>
      <c r="F838" s="40"/>
      <c r="G838" s="40"/>
      <c r="H838" s="75"/>
      <c r="I838" s="75" t="str">
        <f t="shared" si="3"/>
        <v/>
      </c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ht="24.75" customHeight="1">
      <c r="A839" s="39"/>
      <c r="B839" s="95"/>
      <c r="C839" s="40"/>
      <c r="D839" s="72" t="str">
        <f>IF(C839="","",VLOOKUP(C839,'Custo Médio'!$B$5:$D$1000,2,0))</f>
        <v/>
      </c>
      <c r="E839" s="40" t="str">
        <f>IF(C839="","",VLOOKUP(C839,'Custo Médio'!$B$5:$D$1000,3,0))</f>
        <v/>
      </c>
      <c r="F839" s="40"/>
      <c r="G839" s="40"/>
      <c r="H839" s="75"/>
      <c r="I839" s="75" t="str">
        <f t="shared" si="3"/>
        <v/>
      </c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ht="24.75" customHeight="1">
      <c r="A840" s="39"/>
      <c r="B840" s="95"/>
      <c r="C840" s="40"/>
      <c r="D840" s="72" t="str">
        <f>IF(C840="","",VLOOKUP(C840,'Custo Médio'!$B$5:$D$1000,2,0))</f>
        <v/>
      </c>
      <c r="E840" s="40" t="str">
        <f>IF(C840="","",VLOOKUP(C840,'Custo Médio'!$B$5:$D$1000,3,0))</f>
        <v/>
      </c>
      <c r="F840" s="40"/>
      <c r="G840" s="40"/>
      <c r="H840" s="75"/>
      <c r="I840" s="75" t="str">
        <f t="shared" si="3"/>
        <v/>
      </c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ht="24.75" customHeight="1">
      <c r="A841" s="39"/>
      <c r="B841" s="95"/>
      <c r="C841" s="40"/>
      <c r="D841" s="72" t="str">
        <f>IF(C841="","",VLOOKUP(C841,'Custo Médio'!$B$5:$D$1000,2,0))</f>
        <v/>
      </c>
      <c r="E841" s="40" t="str">
        <f>IF(C841="","",VLOOKUP(C841,'Custo Médio'!$B$5:$D$1000,3,0))</f>
        <v/>
      </c>
      <c r="F841" s="40"/>
      <c r="G841" s="40"/>
      <c r="H841" s="75"/>
      <c r="I841" s="75" t="str">
        <f t="shared" si="3"/>
        <v/>
      </c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ht="24.75" customHeight="1">
      <c r="A842" s="39"/>
      <c r="B842" s="95"/>
      <c r="C842" s="40"/>
      <c r="D842" s="72" t="str">
        <f>IF(C842="","",VLOOKUP(C842,'Custo Médio'!$B$5:$D$1000,2,0))</f>
        <v/>
      </c>
      <c r="E842" s="40" t="str">
        <f>IF(C842="","",VLOOKUP(C842,'Custo Médio'!$B$5:$D$1000,3,0))</f>
        <v/>
      </c>
      <c r="F842" s="40"/>
      <c r="G842" s="40"/>
      <c r="H842" s="75"/>
      <c r="I842" s="75" t="str">
        <f t="shared" si="3"/>
        <v/>
      </c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ht="24.75" customHeight="1">
      <c r="A843" s="39"/>
      <c r="B843" s="95"/>
      <c r="C843" s="40"/>
      <c r="D843" s="72" t="str">
        <f>IF(C843="","",VLOOKUP(C843,'Custo Médio'!$B$5:$D$1000,2,0))</f>
        <v/>
      </c>
      <c r="E843" s="40" t="str">
        <f>IF(C843="","",VLOOKUP(C843,'Custo Médio'!$B$5:$D$1000,3,0))</f>
        <v/>
      </c>
      <c r="F843" s="40"/>
      <c r="G843" s="40"/>
      <c r="H843" s="75"/>
      <c r="I843" s="75" t="str">
        <f t="shared" si="3"/>
        <v/>
      </c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ht="24.75" customHeight="1">
      <c r="A844" s="39"/>
      <c r="B844" s="95"/>
      <c r="C844" s="40"/>
      <c r="D844" s="72" t="str">
        <f>IF(C844="","",VLOOKUP(C844,'Custo Médio'!$B$5:$D$1000,2,0))</f>
        <v/>
      </c>
      <c r="E844" s="40" t="str">
        <f>IF(C844="","",VLOOKUP(C844,'Custo Médio'!$B$5:$D$1000,3,0))</f>
        <v/>
      </c>
      <c r="F844" s="40"/>
      <c r="G844" s="40"/>
      <c r="H844" s="75"/>
      <c r="I844" s="75" t="str">
        <f t="shared" si="3"/>
        <v/>
      </c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ht="24.75" customHeight="1">
      <c r="A845" s="39"/>
      <c r="B845" s="95"/>
      <c r="C845" s="40"/>
      <c r="D845" s="72" t="str">
        <f>IF(C845="","",VLOOKUP(C845,'Custo Médio'!$B$5:$D$1000,2,0))</f>
        <v/>
      </c>
      <c r="E845" s="40" t="str">
        <f>IF(C845="","",VLOOKUP(C845,'Custo Médio'!$B$5:$D$1000,3,0))</f>
        <v/>
      </c>
      <c r="F845" s="40"/>
      <c r="G845" s="40"/>
      <c r="H845" s="75"/>
      <c r="I845" s="75" t="str">
        <f t="shared" si="3"/>
        <v/>
      </c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ht="24.75" customHeight="1">
      <c r="A846" s="39"/>
      <c r="B846" s="95"/>
      <c r="C846" s="40"/>
      <c r="D846" s="72" t="str">
        <f>IF(C846="","",VLOOKUP(C846,'Custo Médio'!$B$5:$D$1000,2,0))</f>
        <v/>
      </c>
      <c r="E846" s="40" t="str">
        <f>IF(C846="","",VLOOKUP(C846,'Custo Médio'!$B$5:$D$1000,3,0))</f>
        <v/>
      </c>
      <c r="F846" s="40"/>
      <c r="G846" s="40"/>
      <c r="H846" s="75"/>
      <c r="I846" s="75" t="str">
        <f t="shared" si="3"/>
        <v/>
      </c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ht="24.75" customHeight="1">
      <c r="A847" s="39"/>
      <c r="B847" s="95"/>
      <c r="C847" s="40"/>
      <c r="D847" s="72" t="str">
        <f>IF(C847="","",VLOOKUP(C847,'Custo Médio'!$B$5:$D$1000,2,0))</f>
        <v/>
      </c>
      <c r="E847" s="40" t="str">
        <f>IF(C847="","",VLOOKUP(C847,'Custo Médio'!$B$5:$D$1000,3,0))</f>
        <v/>
      </c>
      <c r="F847" s="40"/>
      <c r="G847" s="40"/>
      <c r="H847" s="75"/>
      <c r="I847" s="75" t="str">
        <f t="shared" si="3"/>
        <v/>
      </c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ht="24.75" customHeight="1">
      <c r="A848" s="39"/>
      <c r="B848" s="95"/>
      <c r="C848" s="40"/>
      <c r="D848" s="72" t="str">
        <f>IF(C848="","",VLOOKUP(C848,'Custo Médio'!$B$5:$D$1000,2,0))</f>
        <v/>
      </c>
      <c r="E848" s="40" t="str">
        <f>IF(C848="","",VLOOKUP(C848,'Custo Médio'!$B$5:$D$1000,3,0))</f>
        <v/>
      </c>
      <c r="F848" s="40"/>
      <c r="G848" s="40"/>
      <c r="H848" s="75"/>
      <c r="I848" s="75" t="str">
        <f t="shared" si="3"/>
        <v/>
      </c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ht="24.75" customHeight="1">
      <c r="A849" s="39"/>
      <c r="B849" s="95"/>
      <c r="C849" s="40"/>
      <c r="D849" s="72" t="str">
        <f>IF(C849="","",VLOOKUP(C849,'Custo Médio'!$B$5:$D$1000,2,0))</f>
        <v/>
      </c>
      <c r="E849" s="40" t="str">
        <f>IF(C849="","",VLOOKUP(C849,'Custo Médio'!$B$5:$D$1000,3,0))</f>
        <v/>
      </c>
      <c r="F849" s="40"/>
      <c r="G849" s="40"/>
      <c r="H849" s="75"/>
      <c r="I849" s="75" t="str">
        <f t="shared" si="3"/>
        <v/>
      </c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ht="24.75" customHeight="1">
      <c r="A850" s="39"/>
      <c r="B850" s="95"/>
      <c r="C850" s="40"/>
      <c r="D850" s="72" t="str">
        <f>IF(C850="","",VLOOKUP(C850,'Custo Médio'!$B$5:$D$1000,2,0))</f>
        <v/>
      </c>
      <c r="E850" s="40" t="str">
        <f>IF(C850="","",VLOOKUP(C850,'Custo Médio'!$B$5:$D$1000,3,0))</f>
        <v/>
      </c>
      <c r="F850" s="40"/>
      <c r="G850" s="40"/>
      <c r="H850" s="75"/>
      <c r="I850" s="75" t="str">
        <f t="shared" si="3"/>
        <v/>
      </c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ht="24.75" customHeight="1">
      <c r="A851" s="39"/>
      <c r="B851" s="95"/>
      <c r="C851" s="40"/>
      <c r="D851" s="72" t="str">
        <f>IF(C851="","",VLOOKUP(C851,'Custo Médio'!$B$5:$D$1000,2,0))</f>
        <v/>
      </c>
      <c r="E851" s="40" t="str">
        <f>IF(C851="","",VLOOKUP(C851,'Custo Médio'!$B$5:$D$1000,3,0))</f>
        <v/>
      </c>
      <c r="F851" s="40"/>
      <c r="G851" s="40"/>
      <c r="H851" s="75"/>
      <c r="I851" s="75" t="str">
        <f t="shared" si="3"/>
        <v/>
      </c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ht="24.75" customHeight="1">
      <c r="A852" s="39"/>
      <c r="B852" s="95"/>
      <c r="C852" s="40"/>
      <c r="D852" s="72" t="str">
        <f>IF(C852="","",VLOOKUP(C852,'Custo Médio'!$B$5:$D$1000,2,0))</f>
        <v/>
      </c>
      <c r="E852" s="40" t="str">
        <f>IF(C852="","",VLOOKUP(C852,'Custo Médio'!$B$5:$D$1000,3,0))</f>
        <v/>
      </c>
      <c r="F852" s="40"/>
      <c r="G852" s="40"/>
      <c r="H852" s="75"/>
      <c r="I852" s="75" t="str">
        <f t="shared" si="3"/>
        <v/>
      </c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ht="24.75" customHeight="1">
      <c r="A853" s="39"/>
      <c r="B853" s="95"/>
      <c r="C853" s="40"/>
      <c r="D853" s="72" t="str">
        <f>IF(C853="","",VLOOKUP(C853,'Custo Médio'!$B$5:$D$1000,2,0))</f>
        <v/>
      </c>
      <c r="E853" s="40" t="str">
        <f>IF(C853="","",VLOOKUP(C853,'Custo Médio'!$B$5:$D$1000,3,0))</f>
        <v/>
      </c>
      <c r="F853" s="40"/>
      <c r="G853" s="40"/>
      <c r="H853" s="75"/>
      <c r="I853" s="75" t="str">
        <f t="shared" si="3"/>
        <v/>
      </c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ht="24.75" customHeight="1">
      <c r="A854" s="39"/>
      <c r="B854" s="95"/>
      <c r="C854" s="40"/>
      <c r="D854" s="72" t="str">
        <f>IF(C854="","",VLOOKUP(C854,'Custo Médio'!$B$5:$D$1000,2,0))</f>
        <v/>
      </c>
      <c r="E854" s="40" t="str">
        <f>IF(C854="","",VLOOKUP(C854,'Custo Médio'!$B$5:$D$1000,3,0))</f>
        <v/>
      </c>
      <c r="F854" s="40"/>
      <c r="G854" s="40"/>
      <c r="H854" s="75"/>
      <c r="I854" s="75" t="str">
        <f t="shared" si="3"/>
        <v/>
      </c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ht="24.75" customHeight="1">
      <c r="A855" s="39"/>
      <c r="B855" s="95"/>
      <c r="C855" s="40"/>
      <c r="D855" s="72" t="str">
        <f>IF(C855="","",VLOOKUP(C855,'Custo Médio'!$B$5:$D$1000,2,0))</f>
        <v/>
      </c>
      <c r="E855" s="40" t="str">
        <f>IF(C855="","",VLOOKUP(C855,'Custo Médio'!$B$5:$D$1000,3,0))</f>
        <v/>
      </c>
      <c r="F855" s="40"/>
      <c r="G855" s="40"/>
      <c r="H855" s="75"/>
      <c r="I855" s="75" t="str">
        <f t="shared" si="3"/>
        <v/>
      </c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ht="24.75" customHeight="1">
      <c r="A856" s="39"/>
      <c r="B856" s="95"/>
      <c r="C856" s="40"/>
      <c r="D856" s="72" t="str">
        <f>IF(C856="","",VLOOKUP(C856,'Custo Médio'!$B$5:$D$1000,2,0))</f>
        <v/>
      </c>
      <c r="E856" s="40" t="str">
        <f>IF(C856="","",VLOOKUP(C856,'Custo Médio'!$B$5:$D$1000,3,0))</f>
        <v/>
      </c>
      <c r="F856" s="40"/>
      <c r="G856" s="40"/>
      <c r="H856" s="75"/>
      <c r="I856" s="75" t="str">
        <f t="shared" si="3"/>
        <v/>
      </c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ht="24.75" customHeight="1">
      <c r="A857" s="39"/>
      <c r="B857" s="95"/>
      <c r="C857" s="40"/>
      <c r="D857" s="72" t="str">
        <f>IF(C857="","",VLOOKUP(C857,'Custo Médio'!$B$5:$D$1000,2,0))</f>
        <v/>
      </c>
      <c r="E857" s="40" t="str">
        <f>IF(C857="","",VLOOKUP(C857,'Custo Médio'!$B$5:$D$1000,3,0))</f>
        <v/>
      </c>
      <c r="F857" s="40"/>
      <c r="G857" s="40"/>
      <c r="H857" s="75"/>
      <c r="I857" s="75" t="str">
        <f t="shared" si="3"/>
        <v/>
      </c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ht="24.75" customHeight="1">
      <c r="A858" s="39"/>
      <c r="B858" s="95"/>
      <c r="C858" s="40"/>
      <c r="D858" s="72" t="str">
        <f>IF(C858="","",VLOOKUP(C858,'Custo Médio'!$B$5:$D$1000,2,0))</f>
        <v/>
      </c>
      <c r="E858" s="40" t="str">
        <f>IF(C858="","",VLOOKUP(C858,'Custo Médio'!$B$5:$D$1000,3,0))</f>
        <v/>
      </c>
      <c r="F858" s="40"/>
      <c r="G858" s="40"/>
      <c r="H858" s="75"/>
      <c r="I858" s="75" t="str">
        <f t="shared" si="3"/>
        <v/>
      </c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ht="24.75" customHeight="1">
      <c r="A859" s="39"/>
      <c r="B859" s="95"/>
      <c r="C859" s="40"/>
      <c r="D859" s="72" t="str">
        <f>IF(C859="","",VLOOKUP(C859,'Custo Médio'!$B$5:$D$1000,2,0))</f>
        <v/>
      </c>
      <c r="E859" s="40" t="str">
        <f>IF(C859="","",VLOOKUP(C859,'Custo Médio'!$B$5:$D$1000,3,0))</f>
        <v/>
      </c>
      <c r="F859" s="40"/>
      <c r="G859" s="40"/>
      <c r="H859" s="75"/>
      <c r="I859" s="75" t="str">
        <f t="shared" si="3"/>
        <v/>
      </c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ht="24.75" customHeight="1">
      <c r="A860" s="39"/>
      <c r="B860" s="95"/>
      <c r="C860" s="40"/>
      <c r="D860" s="72" t="str">
        <f>IF(C860="","",VLOOKUP(C860,'Custo Médio'!$B$5:$D$1000,2,0))</f>
        <v/>
      </c>
      <c r="E860" s="40" t="str">
        <f>IF(C860="","",VLOOKUP(C860,'Custo Médio'!$B$5:$D$1000,3,0))</f>
        <v/>
      </c>
      <c r="F860" s="40"/>
      <c r="G860" s="40"/>
      <c r="H860" s="75"/>
      <c r="I860" s="75" t="str">
        <f t="shared" si="3"/>
        <v/>
      </c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ht="24.75" customHeight="1">
      <c r="A861" s="39"/>
      <c r="B861" s="95"/>
      <c r="C861" s="40"/>
      <c r="D861" s="72" t="str">
        <f>IF(C861="","",VLOOKUP(C861,'Custo Médio'!$B$5:$D$1000,2,0))</f>
        <v/>
      </c>
      <c r="E861" s="40" t="str">
        <f>IF(C861="","",VLOOKUP(C861,'Custo Médio'!$B$5:$D$1000,3,0))</f>
        <v/>
      </c>
      <c r="F861" s="40"/>
      <c r="G861" s="40"/>
      <c r="H861" s="75"/>
      <c r="I861" s="75" t="str">
        <f t="shared" si="3"/>
        <v/>
      </c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ht="24.75" customHeight="1">
      <c r="A862" s="39"/>
      <c r="B862" s="95"/>
      <c r="C862" s="40"/>
      <c r="D862" s="72" t="str">
        <f>IF(C862="","",VLOOKUP(C862,'Custo Médio'!$B$5:$D$1000,2,0))</f>
        <v/>
      </c>
      <c r="E862" s="40" t="str">
        <f>IF(C862="","",VLOOKUP(C862,'Custo Médio'!$B$5:$D$1000,3,0))</f>
        <v/>
      </c>
      <c r="F862" s="40"/>
      <c r="G862" s="40"/>
      <c r="H862" s="75"/>
      <c r="I862" s="75" t="str">
        <f t="shared" si="3"/>
        <v/>
      </c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ht="24.75" customHeight="1">
      <c r="A863" s="39"/>
      <c r="B863" s="95"/>
      <c r="C863" s="40"/>
      <c r="D863" s="72" t="str">
        <f>IF(C863="","",VLOOKUP(C863,'Custo Médio'!$B$5:$D$1000,2,0))</f>
        <v/>
      </c>
      <c r="E863" s="40" t="str">
        <f>IF(C863="","",VLOOKUP(C863,'Custo Médio'!$B$5:$D$1000,3,0))</f>
        <v/>
      </c>
      <c r="F863" s="40"/>
      <c r="G863" s="40"/>
      <c r="H863" s="75"/>
      <c r="I863" s="75" t="str">
        <f t="shared" si="3"/>
        <v/>
      </c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ht="24.75" customHeight="1">
      <c r="A864" s="39"/>
      <c r="B864" s="95"/>
      <c r="C864" s="40"/>
      <c r="D864" s="72" t="str">
        <f>IF(C864="","",VLOOKUP(C864,'Custo Médio'!$B$5:$D$1000,2,0))</f>
        <v/>
      </c>
      <c r="E864" s="40" t="str">
        <f>IF(C864="","",VLOOKUP(C864,'Custo Médio'!$B$5:$D$1000,3,0))</f>
        <v/>
      </c>
      <c r="F864" s="40"/>
      <c r="G864" s="40"/>
      <c r="H864" s="75"/>
      <c r="I864" s="75" t="str">
        <f t="shared" si="3"/>
        <v/>
      </c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ht="24.75" customHeight="1">
      <c r="A865" s="39"/>
      <c r="B865" s="95"/>
      <c r="C865" s="40"/>
      <c r="D865" s="72" t="str">
        <f>IF(C865="","",VLOOKUP(C865,'Custo Médio'!$B$5:$D$1000,2,0))</f>
        <v/>
      </c>
      <c r="E865" s="40" t="str">
        <f>IF(C865="","",VLOOKUP(C865,'Custo Médio'!$B$5:$D$1000,3,0))</f>
        <v/>
      </c>
      <c r="F865" s="40"/>
      <c r="G865" s="40"/>
      <c r="H865" s="75"/>
      <c r="I865" s="75" t="str">
        <f t="shared" si="3"/>
        <v/>
      </c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ht="24.75" customHeight="1">
      <c r="A866" s="39"/>
      <c r="B866" s="95"/>
      <c r="C866" s="40"/>
      <c r="D866" s="72" t="str">
        <f>IF(C866="","",VLOOKUP(C866,'Custo Médio'!$B$5:$D$1000,2,0))</f>
        <v/>
      </c>
      <c r="E866" s="40" t="str">
        <f>IF(C866="","",VLOOKUP(C866,'Custo Médio'!$B$5:$D$1000,3,0))</f>
        <v/>
      </c>
      <c r="F866" s="40"/>
      <c r="G866" s="40"/>
      <c r="H866" s="75"/>
      <c r="I866" s="75" t="str">
        <f t="shared" si="3"/>
        <v/>
      </c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ht="24.75" customHeight="1">
      <c r="A867" s="39"/>
      <c r="B867" s="95"/>
      <c r="C867" s="40"/>
      <c r="D867" s="72" t="str">
        <f>IF(C867="","",VLOOKUP(C867,'Custo Médio'!$B$5:$D$1000,2,0))</f>
        <v/>
      </c>
      <c r="E867" s="40" t="str">
        <f>IF(C867="","",VLOOKUP(C867,'Custo Médio'!$B$5:$D$1000,3,0))</f>
        <v/>
      </c>
      <c r="F867" s="40"/>
      <c r="G867" s="40"/>
      <c r="H867" s="75"/>
      <c r="I867" s="75" t="str">
        <f t="shared" si="3"/>
        <v/>
      </c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ht="24.75" customHeight="1">
      <c r="A868" s="39"/>
      <c r="B868" s="95"/>
      <c r="C868" s="40"/>
      <c r="D868" s="72" t="str">
        <f>IF(C868="","",VLOOKUP(C868,'Custo Médio'!$B$5:$D$1000,2,0))</f>
        <v/>
      </c>
      <c r="E868" s="40" t="str">
        <f>IF(C868="","",VLOOKUP(C868,'Custo Médio'!$B$5:$D$1000,3,0))</f>
        <v/>
      </c>
      <c r="F868" s="40"/>
      <c r="G868" s="40"/>
      <c r="H868" s="75"/>
      <c r="I868" s="75" t="str">
        <f t="shared" si="3"/>
        <v/>
      </c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ht="24.75" customHeight="1">
      <c r="A869" s="39"/>
      <c r="B869" s="95"/>
      <c r="C869" s="40"/>
      <c r="D869" s="72" t="str">
        <f>IF(C869="","",VLOOKUP(C869,'Custo Médio'!$B$5:$D$1000,2,0))</f>
        <v/>
      </c>
      <c r="E869" s="40" t="str">
        <f>IF(C869="","",VLOOKUP(C869,'Custo Médio'!$B$5:$D$1000,3,0))</f>
        <v/>
      </c>
      <c r="F869" s="40"/>
      <c r="G869" s="40"/>
      <c r="H869" s="75"/>
      <c r="I869" s="75" t="str">
        <f t="shared" si="3"/>
        <v/>
      </c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ht="24.75" customHeight="1">
      <c r="A870" s="39"/>
      <c r="B870" s="95"/>
      <c r="C870" s="40"/>
      <c r="D870" s="72" t="str">
        <f>IF(C870="","",VLOOKUP(C870,'Custo Médio'!$B$5:$D$1000,2,0))</f>
        <v/>
      </c>
      <c r="E870" s="40" t="str">
        <f>IF(C870="","",VLOOKUP(C870,'Custo Médio'!$B$5:$D$1000,3,0))</f>
        <v/>
      </c>
      <c r="F870" s="40"/>
      <c r="G870" s="40"/>
      <c r="H870" s="75"/>
      <c r="I870" s="75" t="str">
        <f t="shared" si="3"/>
        <v/>
      </c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ht="24.75" customHeight="1">
      <c r="A871" s="39"/>
      <c r="B871" s="95"/>
      <c r="C871" s="40"/>
      <c r="D871" s="72" t="str">
        <f>IF(C871="","",VLOOKUP(C871,'Custo Médio'!$B$5:$D$1000,2,0))</f>
        <v/>
      </c>
      <c r="E871" s="40" t="str">
        <f>IF(C871="","",VLOOKUP(C871,'Custo Médio'!$B$5:$D$1000,3,0))</f>
        <v/>
      </c>
      <c r="F871" s="40"/>
      <c r="G871" s="40"/>
      <c r="H871" s="75"/>
      <c r="I871" s="75" t="str">
        <f t="shared" si="3"/>
        <v/>
      </c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ht="24.75" customHeight="1">
      <c r="A872" s="39"/>
      <c r="B872" s="95"/>
      <c r="C872" s="40"/>
      <c r="D872" s="72" t="str">
        <f>IF(C872="","",VLOOKUP(C872,'Custo Médio'!$B$5:$D$1000,2,0))</f>
        <v/>
      </c>
      <c r="E872" s="40" t="str">
        <f>IF(C872="","",VLOOKUP(C872,'Custo Médio'!$B$5:$D$1000,3,0))</f>
        <v/>
      </c>
      <c r="F872" s="40"/>
      <c r="G872" s="40"/>
      <c r="H872" s="75"/>
      <c r="I872" s="75" t="str">
        <f t="shared" si="3"/>
        <v/>
      </c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ht="24.75" customHeight="1">
      <c r="A873" s="39"/>
      <c r="B873" s="95"/>
      <c r="C873" s="40"/>
      <c r="D873" s="72" t="str">
        <f>IF(C873="","",VLOOKUP(C873,'Custo Médio'!$B$5:$D$1000,2,0))</f>
        <v/>
      </c>
      <c r="E873" s="40" t="str">
        <f>IF(C873="","",VLOOKUP(C873,'Custo Médio'!$B$5:$D$1000,3,0))</f>
        <v/>
      </c>
      <c r="F873" s="40"/>
      <c r="G873" s="40"/>
      <c r="H873" s="75"/>
      <c r="I873" s="75" t="str">
        <f t="shared" si="3"/>
        <v/>
      </c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ht="24.75" customHeight="1">
      <c r="A874" s="39"/>
      <c r="B874" s="95"/>
      <c r="C874" s="40"/>
      <c r="D874" s="72" t="str">
        <f>IF(C874="","",VLOOKUP(C874,'Custo Médio'!$B$5:$D$1000,2,0))</f>
        <v/>
      </c>
      <c r="E874" s="40" t="str">
        <f>IF(C874="","",VLOOKUP(C874,'Custo Médio'!$B$5:$D$1000,3,0))</f>
        <v/>
      </c>
      <c r="F874" s="40"/>
      <c r="G874" s="40"/>
      <c r="H874" s="75"/>
      <c r="I874" s="75" t="str">
        <f t="shared" si="3"/>
        <v/>
      </c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ht="24.75" customHeight="1">
      <c r="A875" s="39"/>
      <c r="B875" s="95"/>
      <c r="C875" s="40"/>
      <c r="D875" s="72" t="str">
        <f>IF(C875="","",VLOOKUP(C875,'Custo Médio'!$B$5:$D$1000,2,0))</f>
        <v/>
      </c>
      <c r="E875" s="40" t="str">
        <f>IF(C875="","",VLOOKUP(C875,'Custo Médio'!$B$5:$D$1000,3,0))</f>
        <v/>
      </c>
      <c r="F875" s="40"/>
      <c r="G875" s="40"/>
      <c r="H875" s="75"/>
      <c r="I875" s="75" t="str">
        <f t="shared" si="3"/>
        <v/>
      </c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ht="24.75" customHeight="1">
      <c r="A876" s="39"/>
      <c r="B876" s="95"/>
      <c r="C876" s="40"/>
      <c r="D876" s="72" t="str">
        <f>IF(C876="","",VLOOKUP(C876,'Custo Médio'!$B$5:$D$1000,2,0))</f>
        <v/>
      </c>
      <c r="E876" s="40" t="str">
        <f>IF(C876="","",VLOOKUP(C876,'Custo Médio'!$B$5:$D$1000,3,0))</f>
        <v/>
      </c>
      <c r="F876" s="40"/>
      <c r="G876" s="40"/>
      <c r="H876" s="75"/>
      <c r="I876" s="75" t="str">
        <f t="shared" si="3"/>
        <v/>
      </c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ht="24.75" customHeight="1">
      <c r="A877" s="39"/>
      <c r="B877" s="95"/>
      <c r="C877" s="40"/>
      <c r="D877" s="72" t="str">
        <f>IF(C877="","",VLOOKUP(C877,'Custo Médio'!$B$5:$D$1000,2,0))</f>
        <v/>
      </c>
      <c r="E877" s="40" t="str">
        <f>IF(C877="","",VLOOKUP(C877,'Custo Médio'!$B$5:$D$1000,3,0))</f>
        <v/>
      </c>
      <c r="F877" s="40"/>
      <c r="G877" s="40"/>
      <c r="H877" s="75"/>
      <c r="I877" s="75" t="str">
        <f t="shared" si="3"/>
        <v/>
      </c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ht="24.75" customHeight="1">
      <c r="A878" s="39"/>
      <c r="B878" s="95"/>
      <c r="C878" s="40"/>
      <c r="D878" s="72" t="str">
        <f>IF(C878="","",VLOOKUP(C878,'Custo Médio'!$B$5:$D$1000,2,0))</f>
        <v/>
      </c>
      <c r="E878" s="40" t="str">
        <f>IF(C878="","",VLOOKUP(C878,'Custo Médio'!$B$5:$D$1000,3,0))</f>
        <v/>
      </c>
      <c r="F878" s="40"/>
      <c r="G878" s="40"/>
      <c r="H878" s="75"/>
      <c r="I878" s="75" t="str">
        <f t="shared" si="3"/>
        <v/>
      </c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ht="24.75" customHeight="1">
      <c r="A879" s="39"/>
      <c r="B879" s="95"/>
      <c r="C879" s="40"/>
      <c r="D879" s="72" t="str">
        <f>IF(C879="","",VLOOKUP(C879,'Custo Médio'!$B$5:$D$1000,2,0))</f>
        <v/>
      </c>
      <c r="E879" s="40" t="str">
        <f>IF(C879="","",VLOOKUP(C879,'Custo Médio'!$B$5:$D$1000,3,0))</f>
        <v/>
      </c>
      <c r="F879" s="40"/>
      <c r="G879" s="40"/>
      <c r="H879" s="75"/>
      <c r="I879" s="75" t="str">
        <f t="shared" si="3"/>
        <v/>
      </c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ht="24.75" customHeight="1">
      <c r="A880" s="39"/>
      <c r="B880" s="95"/>
      <c r="C880" s="40"/>
      <c r="D880" s="72" t="str">
        <f>IF(C880="","",VLOOKUP(C880,'Custo Médio'!$B$5:$D$1000,2,0))</f>
        <v/>
      </c>
      <c r="E880" s="40" t="str">
        <f>IF(C880="","",VLOOKUP(C880,'Custo Médio'!$B$5:$D$1000,3,0))</f>
        <v/>
      </c>
      <c r="F880" s="40"/>
      <c r="G880" s="40"/>
      <c r="H880" s="75"/>
      <c r="I880" s="75" t="str">
        <f t="shared" si="3"/>
        <v/>
      </c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ht="24.75" customHeight="1">
      <c r="A881" s="39"/>
      <c r="B881" s="95"/>
      <c r="C881" s="40"/>
      <c r="D881" s="72" t="str">
        <f>IF(C881="","",VLOOKUP(C881,'Custo Médio'!$B$5:$D$1000,2,0))</f>
        <v/>
      </c>
      <c r="E881" s="40" t="str">
        <f>IF(C881="","",VLOOKUP(C881,'Custo Médio'!$B$5:$D$1000,3,0))</f>
        <v/>
      </c>
      <c r="F881" s="40"/>
      <c r="G881" s="40"/>
      <c r="H881" s="75"/>
      <c r="I881" s="75" t="str">
        <f t="shared" si="3"/>
        <v/>
      </c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ht="24.75" customHeight="1">
      <c r="A882" s="39"/>
      <c r="B882" s="95"/>
      <c r="C882" s="40"/>
      <c r="D882" s="72" t="str">
        <f>IF(C882="","",VLOOKUP(C882,'Custo Médio'!$B$5:$D$1000,2,0))</f>
        <v/>
      </c>
      <c r="E882" s="40" t="str">
        <f>IF(C882="","",VLOOKUP(C882,'Custo Médio'!$B$5:$D$1000,3,0))</f>
        <v/>
      </c>
      <c r="F882" s="40"/>
      <c r="G882" s="40"/>
      <c r="H882" s="75"/>
      <c r="I882" s="75" t="str">
        <f t="shared" si="3"/>
        <v/>
      </c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ht="24.75" customHeight="1">
      <c r="A883" s="39"/>
      <c r="B883" s="95"/>
      <c r="C883" s="40"/>
      <c r="D883" s="72" t="str">
        <f>IF(C883="","",VLOOKUP(C883,'Custo Médio'!$B$5:$D$1000,2,0))</f>
        <v/>
      </c>
      <c r="E883" s="40" t="str">
        <f>IF(C883="","",VLOOKUP(C883,'Custo Médio'!$B$5:$D$1000,3,0))</f>
        <v/>
      </c>
      <c r="F883" s="40"/>
      <c r="G883" s="40"/>
      <c r="H883" s="75"/>
      <c r="I883" s="75" t="str">
        <f t="shared" si="3"/>
        <v/>
      </c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ht="24.75" customHeight="1">
      <c r="A884" s="39"/>
      <c r="B884" s="95"/>
      <c r="C884" s="40"/>
      <c r="D884" s="72" t="str">
        <f>IF(C884="","",VLOOKUP(C884,'Custo Médio'!$B$5:$D$1000,2,0))</f>
        <v/>
      </c>
      <c r="E884" s="40" t="str">
        <f>IF(C884="","",VLOOKUP(C884,'Custo Médio'!$B$5:$D$1000,3,0))</f>
        <v/>
      </c>
      <c r="F884" s="40"/>
      <c r="G884" s="40"/>
      <c r="H884" s="75"/>
      <c r="I884" s="75" t="str">
        <f t="shared" si="3"/>
        <v/>
      </c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ht="24.75" customHeight="1">
      <c r="A885" s="39"/>
      <c r="B885" s="95"/>
      <c r="C885" s="40"/>
      <c r="D885" s="72" t="str">
        <f>IF(C885="","",VLOOKUP(C885,'Custo Médio'!$B$5:$D$1000,2,0))</f>
        <v/>
      </c>
      <c r="E885" s="40" t="str">
        <f>IF(C885="","",VLOOKUP(C885,'Custo Médio'!$B$5:$D$1000,3,0))</f>
        <v/>
      </c>
      <c r="F885" s="40"/>
      <c r="G885" s="40"/>
      <c r="H885" s="75"/>
      <c r="I885" s="75" t="str">
        <f t="shared" si="3"/>
        <v/>
      </c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ht="24.75" customHeight="1">
      <c r="A886" s="39"/>
      <c r="B886" s="95"/>
      <c r="C886" s="40"/>
      <c r="D886" s="72" t="str">
        <f>IF(C886="","",VLOOKUP(C886,'Custo Médio'!$B$5:$D$1000,2,0))</f>
        <v/>
      </c>
      <c r="E886" s="40" t="str">
        <f>IF(C886="","",VLOOKUP(C886,'Custo Médio'!$B$5:$D$1000,3,0))</f>
        <v/>
      </c>
      <c r="F886" s="40"/>
      <c r="G886" s="40"/>
      <c r="H886" s="75"/>
      <c r="I886" s="75" t="str">
        <f t="shared" si="3"/>
        <v/>
      </c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ht="24.75" customHeight="1">
      <c r="A887" s="39"/>
      <c r="B887" s="95"/>
      <c r="C887" s="40"/>
      <c r="D887" s="72" t="str">
        <f>IF(C887="","",VLOOKUP(C887,'Custo Médio'!$B$5:$D$1000,2,0))</f>
        <v/>
      </c>
      <c r="E887" s="40" t="str">
        <f>IF(C887="","",VLOOKUP(C887,'Custo Médio'!$B$5:$D$1000,3,0))</f>
        <v/>
      </c>
      <c r="F887" s="40"/>
      <c r="G887" s="40"/>
      <c r="H887" s="75"/>
      <c r="I887" s="75" t="str">
        <f t="shared" si="3"/>
        <v/>
      </c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ht="24.75" customHeight="1">
      <c r="A888" s="39"/>
      <c r="B888" s="95"/>
      <c r="C888" s="40"/>
      <c r="D888" s="72" t="str">
        <f>IF(C888="","",VLOOKUP(C888,'Custo Médio'!$B$5:$D$1000,2,0))</f>
        <v/>
      </c>
      <c r="E888" s="40" t="str">
        <f>IF(C888="","",VLOOKUP(C888,'Custo Médio'!$B$5:$D$1000,3,0))</f>
        <v/>
      </c>
      <c r="F888" s="40"/>
      <c r="G888" s="40"/>
      <c r="H888" s="75"/>
      <c r="I888" s="75" t="str">
        <f t="shared" si="3"/>
        <v/>
      </c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ht="24.75" customHeight="1">
      <c r="A889" s="39"/>
      <c r="B889" s="95"/>
      <c r="C889" s="40"/>
      <c r="D889" s="72" t="str">
        <f>IF(C889="","",VLOOKUP(C889,'Custo Médio'!$B$5:$D$1000,2,0))</f>
        <v/>
      </c>
      <c r="E889" s="40" t="str">
        <f>IF(C889="","",VLOOKUP(C889,'Custo Médio'!$B$5:$D$1000,3,0))</f>
        <v/>
      </c>
      <c r="F889" s="40"/>
      <c r="G889" s="40"/>
      <c r="H889" s="75"/>
      <c r="I889" s="75" t="str">
        <f t="shared" si="3"/>
        <v/>
      </c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ht="24.75" customHeight="1">
      <c r="A890" s="39"/>
      <c r="B890" s="95"/>
      <c r="C890" s="40"/>
      <c r="D890" s="72" t="str">
        <f>IF(C890="","",VLOOKUP(C890,'Custo Médio'!$B$5:$D$1000,2,0))</f>
        <v/>
      </c>
      <c r="E890" s="40" t="str">
        <f>IF(C890="","",VLOOKUP(C890,'Custo Médio'!$B$5:$D$1000,3,0))</f>
        <v/>
      </c>
      <c r="F890" s="40"/>
      <c r="G890" s="40"/>
      <c r="H890" s="75"/>
      <c r="I890" s="75" t="str">
        <f t="shared" si="3"/>
        <v/>
      </c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ht="24.75" customHeight="1">
      <c r="A891" s="39"/>
      <c r="B891" s="95"/>
      <c r="C891" s="40"/>
      <c r="D891" s="72" t="str">
        <f>IF(C891="","",VLOOKUP(C891,'Custo Médio'!$B$5:$D$1000,2,0))</f>
        <v/>
      </c>
      <c r="E891" s="40" t="str">
        <f>IF(C891="","",VLOOKUP(C891,'Custo Médio'!$B$5:$D$1000,3,0))</f>
        <v/>
      </c>
      <c r="F891" s="40"/>
      <c r="G891" s="40"/>
      <c r="H891" s="75"/>
      <c r="I891" s="75" t="str">
        <f t="shared" si="3"/>
        <v/>
      </c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ht="24.75" customHeight="1">
      <c r="A892" s="39"/>
      <c r="B892" s="95"/>
      <c r="C892" s="40"/>
      <c r="D892" s="72" t="str">
        <f>IF(C892="","",VLOOKUP(C892,'Custo Médio'!$B$5:$D$1000,2,0))</f>
        <v/>
      </c>
      <c r="E892" s="40" t="str">
        <f>IF(C892="","",VLOOKUP(C892,'Custo Médio'!$B$5:$D$1000,3,0))</f>
        <v/>
      </c>
      <c r="F892" s="40"/>
      <c r="G892" s="40"/>
      <c r="H892" s="75"/>
      <c r="I892" s="75" t="str">
        <f t="shared" si="3"/>
        <v/>
      </c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ht="24.75" customHeight="1">
      <c r="A893" s="39"/>
      <c r="B893" s="95"/>
      <c r="C893" s="40"/>
      <c r="D893" s="72" t="str">
        <f>IF(C893="","",VLOOKUP(C893,'Custo Médio'!$B$5:$D$1000,2,0))</f>
        <v/>
      </c>
      <c r="E893" s="40" t="str">
        <f>IF(C893="","",VLOOKUP(C893,'Custo Médio'!$B$5:$D$1000,3,0))</f>
        <v/>
      </c>
      <c r="F893" s="40"/>
      <c r="G893" s="40"/>
      <c r="H893" s="75"/>
      <c r="I893" s="75" t="str">
        <f t="shared" si="3"/>
        <v/>
      </c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ht="24.75" customHeight="1">
      <c r="A894" s="39"/>
      <c r="B894" s="95"/>
      <c r="C894" s="40"/>
      <c r="D894" s="72" t="str">
        <f>IF(C894="","",VLOOKUP(C894,'Custo Médio'!$B$5:$D$1000,2,0))</f>
        <v/>
      </c>
      <c r="E894" s="40" t="str">
        <f>IF(C894="","",VLOOKUP(C894,'Custo Médio'!$B$5:$D$1000,3,0))</f>
        <v/>
      </c>
      <c r="F894" s="40"/>
      <c r="G894" s="40"/>
      <c r="H894" s="75"/>
      <c r="I894" s="75" t="str">
        <f t="shared" si="3"/>
        <v/>
      </c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ht="24.75" customHeight="1">
      <c r="A895" s="39"/>
      <c r="B895" s="95"/>
      <c r="C895" s="40"/>
      <c r="D895" s="72" t="str">
        <f>IF(C895="","",VLOOKUP(C895,'Custo Médio'!$B$5:$D$1000,2,0))</f>
        <v/>
      </c>
      <c r="E895" s="40" t="str">
        <f>IF(C895="","",VLOOKUP(C895,'Custo Médio'!$B$5:$D$1000,3,0))</f>
        <v/>
      </c>
      <c r="F895" s="40"/>
      <c r="G895" s="40"/>
      <c r="H895" s="75"/>
      <c r="I895" s="75" t="str">
        <f t="shared" si="3"/>
        <v/>
      </c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ht="24.75" customHeight="1">
      <c r="A896" s="39"/>
      <c r="B896" s="95"/>
      <c r="C896" s="40"/>
      <c r="D896" s="72" t="str">
        <f>IF(C896="","",VLOOKUP(C896,'Custo Médio'!$B$5:$D$1000,2,0))</f>
        <v/>
      </c>
      <c r="E896" s="40" t="str">
        <f>IF(C896="","",VLOOKUP(C896,'Custo Médio'!$B$5:$D$1000,3,0))</f>
        <v/>
      </c>
      <c r="F896" s="40"/>
      <c r="G896" s="40"/>
      <c r="H896" s="75"/>
      <c r="I896" s="75" t="str">
        <f t="shared" si="3"/>
        <v/>
      </c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ht="24.75" customHeight="1">
      <c r="A897" s="39"/>
      <c r="B897" s="95"/>
      <c r="C897" s="40"/>
      <c r="D897" s="72" t="str">
        <f>IF(C897="","",VLOOKUP(C897,'Custo Médio'!$B$5:$D$1000,2,0))</f>
        <v/>
      </c>
      <c r="E897" s="40" t="str">
        <f>IF(C897="","",VLOOKUP(C897,'Custo Médio'!$B$5:$D$1000,3,0))</f>
        <v/>
      </c>
      <c r="F897" s="40"/>
      <c r="G897" s="40"/>
      <c r="H897" s="75"/>
      <c r="I897" s="75" t="str">
        <f t="shared" si="3"/>
        <v/>
      </c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ht="24.75" customHeight="1">
      <c r="A898" s="39"/>
      <c r="B898" s="95"/>
      <c r="C898" s="40"/>
      <c r="D898" s="72" t="str">
        <f>IF(C898="","",VLOOKUP(C898,'Custo Médio'!$B$5:$D$1000,2,0))</f>
        <v/>
      </c>
      <c r="E898" s="40" t="str">
        <f>IF(C898="","",VLOOKUP(C898,'Custo Médio'!$B$5:$D$1000,3,0))</f>
        <v/>
      </c>
      <c r="F898" s="40"/>
      <c r="G898" s="40"/>
      <c r="H898" s="75"/>
      <c r="I898" s="75" t="str">
        <f t="shared" si="3"/>
        <v/>
      </c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ht="24.75" customHeight="1">
      <c r="A899" s="39"/>
      <c r="B899" s="95"/>
      <c r="C899" s="40"/>
      <c r="D899" s="72" t="str">
        <f>IF(C899="","",VLOOKUP(C899,'Custo Médio'!$B$5:$D$1000,2,0))</f>
        <v/>
      </c>
      <c r="E899" s="40" t="str">
        <f>IF(C899="","",VLOOKUP(C899,'Custo Médio'!$B$5:$D$1000,3,0))</f>
        <v/>
      </c>
      <c r="F899" s="40"/>
      <c r="G899" s="40"/>
      <c r="H899" s="75"/>
      <c r="I899" s="75" t="str">
        <f t="shared" si="3"/>
        <v/>
      </c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ht="24.75" customHeight="1">
      <c r="A900" s="39"/>
      <c r="B900" s="95"/>
      <c r="C900" s="40"/>
      <c r="D900" s="72" t="str">
        <f>IF(C900="","",VLOOKUP(C900,'Custo Médio'!$B$5:$D$1000,2,0))</f>
        <v/>
      </c>
      <c r="E900" s="40" t="str">
        <f>IF(C900="","",VLOOKUP(C900,'Custo Médio'!$B$5:$D$1000,3,0))</f>
        <v/>
      </c>
      <c r="F900" s="40"/>
      <c r="G900" s="40"/>
      <c r="H900" s="75"/>
      <c r="I900" s="75" t="str">
        <f t="shared" si="3"/>
        <v/>
      </c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ht="24.75" customHeight="1">
      <c r="A901" s="39"/>
      <c r="B901" s="95"/>
      <c r="C901" s="40"/>
      <c r="D901" s="72" t="str">
        <f>IF(C901="","",VLOOKUP(C901,'Custo Médio'!$B$5:$D$1000,2,0))</f>
        <v/>
      </c>
      <c r="E901" s="40" t="str">
        <f>IF(C901="","",VLOOKUP(C901,'Custo Médio'!$B$5:$D$1000,3,0))</f>
        <v/>
      </c>
      <c r="F901" s="40"/>
      <c r="G901" s="40"/>
      <c r="H901" s="75"/>
      <c r="I901" s="75" t="str">
        <f t="shared" si="3"/>
        <v/>
      </c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ht="24.75" customHeight="1">
      <c r="A902" s="39"/>
      <c r="B902" s="95"/>
      <c r="C902" s="40"/>
      <c r="D902" s="72" t="str">
        <f>IF(C902="","",VLOOKUP(C902,'Custo Médio'!$B$5:$D$1000,2,0))</f>
        <v/>
      </c>
      <c r="E902" s="40" t="str">
        <f>IF(C902="","",VLOOKUP(C902,'Custo Médio'!$B$5:$D$1000,3,0))</f>
        <v/>
      </c>
      <c r="F902" s="40"/>
      <c r="G902" s="40"/>
      <c r="H902" s="75"/>
      <c r="I902" s="75" t="str">
        <f t="shared" si="3"/>
        <v/>
      </c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ht="24.75" customHeight="1">
      <c r="A903" s="39"/>
      <c r="B903" s="95"/>
      <c r="C903" s="40"/>
      <c r="D903" s="72" t="str">
        <f>IF(C903="","",VLOOKUP(C903,'Custo Médio'!$B$5:$D$1000,2,0))</f>
        <v/>
      </c>
      <c r="E903" s="40" t="str">
        <f>IF(C903="","",VLOOKUP(C903,'Custo Médio'!$B$5:$D$1000,3,0))</f>
        <v/>
      </c>
      <c r="F903" s="40"/>
      <c r="G903" s="40"/>
      <c r="H903" s="75"/>
      <c r="I903" s="75" t="str">
        <f t="shared" si="3"/>
        <v/>
      </c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ht="24.75" customHeight="1">
      <c r="A904" s="39"/>
      <c r="B904" s="95"/>
      <c r="C904" s="40"/>
      <c r="D904" s="72" t="str">
        <f>IF(C904="","",VLOOKUP(C904,'Custo Médio'!$B$5:$D$1000,2,0))</f>
        <v/>
      </c>
      <c r="E904" s="40" t="str">
        <f>IF(C904="","",VLOOKUP(C904,'Custo Médio'!$B$5:$D$1000,3,0))</f>
        <v/>
      </c>
      <c r="F904" s="40"/>
      <c r="G904" s="40"/>
      <c r="H904" s="75"/>
      <c r="I904" s="75" t="str">
        <f t="shared" si="3"/>
        <v/>
      </c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ht="24.75" customHeight="1">
      <c r="A905" s="39"/>
      <c r="B905" s="95"/>
      <c r="C905" s="40"/>
      <c r="D905" s="72" t="str">
        <f>IF(C905="","",VLOOKUP(C905,'Custo Médio'!$B$5:$D$1000,2,0))</f>
        <v/>
      </c>
      <c r="E905" s="40" t="str">
        <f>IF(C905="","",VLOOKUP(C905,'Custo Médio'!$B$5:$D$1000,3,0))</f>
        <v/>
      </c>
      <c r="F905" s="40"/>
      <c r="G905" s="40"/>
      <c r="H905" s="75"/>
      <c r="I905" s="75" t="str">
        <f t="shared" si="3"/>
        <v/>
      </c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ht="24.75" customHeight="1">
      <c r="A906" s="39"/>
      <c r="B906" s="95"/>
      <c r="C906" s="40"/>
      <c r="D906" s="72" t="str">
        <f>IF(C906="","",VLOOKUP(C906,'Custo Médio'!$B$5:$D$1000,2,0))</f>
        <v/>
      </c>
      <c r="E906" s="40" t="str">
        <f>IF(C906="","",VLOOKUP(C906,'Custo Médio'!$B$5:$D$1000,3,0))</f>
        <v/>
      </c>
      <c r="F906" s="40"/>
      <c r="G906" s="40"/>
      <c r="H906" s="75"/>
      <c r="I906" s="75" t="str">
        <f t="shared" si="3"/>
        <v/>
      </c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ht="24.75" customHeight="1">
      <c r="A907" s="39"/>
      <c r="B907" s="95"/>
      <c r="C907" s="40"/>
      <c r="D907" s="72" t="str">
        <f>IF(C907="","",VLOOKUP(C907,'Custo Médio'!$B$5:$D$1000,2,0))</f>
        <v/>
      </c>
      <c r="E907" s="40" t="str">
        <f>IF(C907="","",VLOOKUP(C907,'Custo Médio'!$B$5:$D$1000,3,0))</f>
        <v/>
      </c>
      <c r="F907" s="40"/>
      <c r="G907" s="40"/>
      <c r="H907" s="75"/>
      <c r="I907" s="75" t="str">
        <f t="shared" si="3"/>
        <v/>
      </c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ht="24.75" customHeight="1">
      <c r="A908" s="39"/>
      <c r="B908" s="95"/>
      <c r="C908" s="40"/>
      <c r="D908" s="72" t="str">
        <f>IF(C908="","",VLOOKUP(C908,'Custo Médio'!$B$5:$D$1000,2,0))</f>
        <v/>
      </c>
      <c r="E908" s="40" t="str">
        <f>IF(C908="","",VLOOKUP(C908,'Custo Médio'!$B$5:$D$1000,3,0))</f>
        <v/>
      </c>
      <c r="F908" s="40"/>
      <c r="G908" s="40"/>
      <c r="H908" s="75"/>
      <c r="I908" s="75" t="str">
        <f t="shared" si="3"/>
        <v/>
      </c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ht="24.75" customHeight="1">
      <c r="A909" s="39"/>
      <c r="B909" s="95"/>
      <c r="C909" s="40"/>
      <c r="D909" s="72" t="str">
        <f>IF(C909="","",VLOOKUP(C909,'Custo Médio'!$B$5:$D$1000,2,0))</f>
        <v/>
      </c>
      <c r="E909" s="40" t="str">
        <f>IF(C909="","",VLOOKUP(C909,'Custo Médio'!$B$5:$D$1000,3,0))</f>
        <v/>
      </c>
      <c r="F909" s="40"/>
      <c r="G909" s="40"/>
      <c r="H909" s="75"/>
      <c r="I909" s="75" t="str">
        <f t="shared" si="3"/>
        <v/>
      </c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ht="24.75" customHeight="1">
      <c r="A910" s="39"/>
      <c r="B910" s="95"/>
      <c r="C910" s="40"/>
      <c r="D910" s="72" t="str">
        <f>IF(C910="","",VLOOKUP(C910,'Custo Médio'!$B$5:$D$1000,2,0))</f>
        <v/>
      </c>
      <c r="E910" s="40" t="str">
        <f>IF(C910="","",VLOOKUP(C910,'Custo Médio'!$B$5:$D$1000,3,0))</f>
        <v/>
      </c>
      <c r="F910" s="40"/>
      <c r="G910" s="40"/>
      <c r="H910" s="75"/>
      <c r="I910" s="75" t="str">
        <f t="shared" si="3"/>
        <v/>
      </c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ht="24.75" customHeight="1">
      <c r="A911" s="39"/>
      <c r="B911" s="95"/>
      <c r="C911" s="40"/>
      <c r="D911" s="72" t="str">
        <f>IF(C911="","",VLOOKUP(C911,'Custo Médio'!$B$5:$D$1000,2,0))</f>
        <v/>
      </c>
      <c r="E911" s="40" t="str">
        <f>IF(C911="","",VLOOKUP(C911,'Custo Médio'!$B$5:$D$1000,3,0))</f>
        <v/>
      </c>
      <c r="F911" s="40"/>
      <c r="G911" s="40"/>
      <c r="H911" s="75"/>
      <c r="I911" s="75" t="str">
        <f t="shared" si="3"/>
        <v/>
      </c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ht="24.75" customHeight="1">
      <c r="A912" s="39"/>
      <c r="B912" s="95"/>
      <c r="C912" s="40"/>
      <c r="D912" s="72" t="str">
        <f>IF(C912="","",VLOOKUP(C912,'Custo Médio'!$B$5:$D$1000,2,0))</f>
        <v/>
      </c>
      <c r="E912" s="40" t="str">
        <f>IF(C912="","",VLOOKUP(C912,'Custo Médio'!$B$5:$D$1000,3,0))</f>
        <v/>
      </c>
      <c r="F912" s="40"/>
      <c r="G912" s="40"/>
      <c r="H912" s="75"/>
      <c r="I912" s="75" t="str">
        <f t="shared" si="3"/>
        <v/>
      </c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ht="24.75" customHeight="1">
      <c r="A913" s="39"/>
      <c r="B913" s="95"/>
      <c r="C913" s="40"/>
      <c r="D913" s="72" t="str">
        <f>IF(C913="","",VLOOKUP(C913,'Custo Médio'!$B$5:$D$1000,2,0))</f>
        <v/>
      </c>
      <c r="E913" s="40" t="str">
        <f>IF(C913="","",VLOOKUP(C913,'Custo Médio'!$B$5:$D$1000,3,0))</f>
        <v/>
      </c>
      <c r="F913" s="40"/>
      <c r="G913" s="40"/>
      <c r="H913" s="75"/>
      <c r="I913" s="75" t="str">
        <f t="shared" si="3"/>
        <v/>
      </c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ht="24.75" customHeight="1">
      <c r="A914" s="39"/>
      <c r="B914" s="95"/>
      <c r="C914" s="40"/>
      <c r="D914" s="72" t="str">
        <f>IF(C914="","",VLOOKUP(C914,'Custo Médio'!$B$5:$D$1000,2,0))</f>
        <v/>
      </c>
      <c r="E914" s="40" t="str">
        <f>IF(C914="","",VLOOKUP(C914,'Custo Médio'!$B$5:$D$1000,3,0))</f>
        <v/>
      </c>
      <c r="F914" s="40"/>
      <c r="G914" s="40"/>
      <c r="H914" s="75"/>
      <c r="I914" s="75" t="str">
        <f t="shared" si="3"/>
        <v/>
      </c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ht="24.75" customHeight="1">
      <c r="A915" s="39"/>
      <c r="B915" s="95"/>
      <c r="C915" s="40"/>
      <c r="D915" s="72" t="str">
        <f>IF(C915="","",VLOOKUP(C915,'Custo Médio'!$B$5:$D$1000,2,0))</f>
        <v/>
      </c>
      <c r="E915" s="40" t="str">
        <f>IF(C915="","",VLOOKUP(C915,'Custo Médio'!$B$5:$D$1000,3,0))</f>
        <v/>
      </c>
      <c r="F915" s="40"/>
      <c r="G915" s="40"/>
      <c r="H915" s="75"/>
      <c r="I915" s="75" t="str">
        <f t="shared" si="3"/>
        <v/>
      </c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ht="24.75" customHeight="1">
      <c r="A916" s="39"/>
      <c r="B916" s="95"/>
      <c r="C916" s="40"/>
      <c r="D916" s="72" t="str">
        <f>IF(C916="","",VLOOKUP(C916,'Custo Médio'!$B$5:$D$1000,2,0))</f>
        <v/>
      </c>
      <c r="E916" s="40" t="str">
        <f>IF(C916="","",VLOOKUP(C916,'Custo Médio'!$B$5:$D$1000,3,0))</f>
        <v/>
      </c>
      <c r="F916" s="40"/>
      <c r="G916" s="40"/>
      <c r="H916" s="75"/>
      <c r="I916" s="75" t="str">
        <f t="shared" si="3"/>
        <v/>
      </c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ht="24.75" customHeight="1">
      <c r="A917" s="39"/>
      <c r="B917" s="95"/>
      <c r="C917" s="40"/>
      <c r="D917" s="72" t="str">
        <f>IF(C917="","",VLOOKUP(C917,'Custo Médio'!$B$5:$D$1000,2,0))</f>
        <v/>
      </c>
      <c r="E917" s="40" t="str">
        <f>IF(C917="","",VLOOKUP(C917,'Custo Médio'!$B$5:$D$1000,3,0))</f>
        <v/>
      </c>
      <c r="F917" s="40"/>
      <c r="G917" s="40"/>
      <c r="H917" s="75"/>
      <c r="I917" s="75" t="str">
        <f t="shared" si="3"/>
        <v/>
      </c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ht="24.75" customHeight="1">
      <c r="A918" s="39"/>
      <c r="B918" s="95"/>
      <c r="C918" s="40"/>
      <c r="D918" s="72" t="str">
        <f>IF(C918="","",VLOOKUP(C918,'Custo Médio'!$B$5:$D$1000,2,0))</f>
        <v/>
      </c>
      <c r="E918" s="40" t="str">
        <f>IF(C918="","",VLOOKUP(C918,'Custo Médio'!$B$5:$D$1000,3,0))</f>
        <v/>
      </c>
      <c r="F918" s="40"/>
      <c r="G918" s="40"/>
      <c r="H918" s="75"/>
      <c r="I918" s="75" t="str">
        <f t="shared" si="3"/>
        <v/>
      </c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ht="24.75" customHeight="1">
      <c r="A919" s="39"/>
      <c r="B919" s="95"/>
      <c r="C919" s="40"/>
      <c r="D919" s="72" t="str">
        <f>IF(C919="","",VLOOKUP(C919,'Custo Médio'!$B$5:$D$1000,2,0))</f>
        <v/>
      </c>
      <c r="E919" s="40" t="str">
        <f>IF(C919="","",VLOOKUP(C919,'Custo Médio'!$B$5:$D$1000,3,0))</f>
        <v/>
      </c>
      <c r="F919" s="40"/>
      <c r="G919" s="40"/>
      <c r="H919" s="75"/>
      <c r="I919" s="75" t="str">
        <f t="shared" si="3"/>
        <v/>
      </c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ht="24.75" customHeight="1">
      <c r="A920" s="39"/>
      <c r="B920" s="95"/>
      <c r="C920" s="40"/>
      <c r="D920" s="72" t="str">
        <f>IF(C920="","",VLOOKUP(C920,'Custo Médio'!$B$5:$D$1000,2,0))</f>
        <v/>
      </c>
      <c r="E920" s="40" t="str">
        <f>IF(C920="","",VLOOKUP(C920,'Custo Médio'!$B$5:$D$1000,3,0))</f>
        <v/>
      </c>
      <c r="F920" s="40"/>
      <c r="G920" s="40"/>
      <c r="H920" s="75"/>
      <c r="I920" s="75" t="str">
        <f t="shared" si="3"/>
        <v/>
      </c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ht="24.75" customHeight="1">
      <c r="A921" s="39"/>
      <c r="B921" s="95"/>
      <c r="C921" s="40"/>
      <c r="D921" s="72" t="str">
        <f>IF(C921="","",VLOOKUP(C921,'Custo Médio'!$B$5:$D$1000,2,0))</f>
        <v/>
      </c>
      <c r="E921" s="40" t="str">
        <f>IF(C921="","",VLOOKUP(C921,'Custo Médio'!$B$5:$D$1000,3,0))</f>
        <v/>
      </c>
      <c r="F921" s="40"/>
      <c r="G921" s="40"/>
      <c r="H921" s="75"/>
      <c r="I921" s="75" t="str">
        <f t="shared" si="3"/>
        <v/>
      </c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ht="24.75" customHeight="1">
      <c r="A922" s="39"/>
      <c r="B922" s="95"/>
      <c r="C922" s="40"/>
      <c r="D922" s="72" t="str">
        <f>IF(C922="","",VLOOKUP(C922,'Custo Médio'!$B$5:$D$1000,2,0))</f>
        <v/>
      </c>
      <c r="E922" s="40" t="str">
        <f>IF(C922="","",VLOOKUP(C922,'Custo Médio'!$B$5:$D$1000,3,0))</f>
        <v/>
      </c>
      <c r="F922" s="40"/>
      <c r="G922" s="40"/>
      <c r="H922" s="75"/>
      <c r="I922" s="75" t="str">
        <f t="shared" si="3"/>
        <v/>
      </c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ht="24.75" customHeight="1">
      <c r="A923" s="39"/>
      <c r="B923" s="95"/>
      <c r="C923" s="40"/>
      <c r="D923" s="72" t="str">
        <f>IF(C923="","",VLOOKUP(C923,'Custo Médio'!$B$5:$D$1000,2,0))</f>
        <v/>
      </c>
      <c r="E923" s="40" t="str">
        <f>IF(C923="","",VLOOKUP(C923,'Custo Médio'!$B$5:$D$1000,3,0))</f>
        <v/>
      </c>
      <c r="F923" s="40"/>
      <c r="G923" s="40"/>
      <c r="H923" s="75"/>
      <c r="I923" s="75" t="str">
        <f t="shared" si="3"/>
        <v/>
      </c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ht="24.75" customHeight="1">
      <c r="A924" s="39"/>
      <c r="B924" s="95"/>
      <c r="C924" s="40"/>
      <c r="D924" s="72" t="str">
        <f>IF(C924="","",VLOOKUP(C924,'Custo Médio'!$B$5:$D$1000,2,0))</f>
        <v/>
      </c>
      <c r="E924" s="40" t="str">
        <f>IF(C924="","",VLOOKUP(C924,'Custo Médio'!$B$5:$D$1000,3,0))</f>
        <v/>
      </c>
      <c r="F924" s="40"/>
      <c r="G924" s="40"/>
      <c r="H924" s="75"/>
      <c r="I924" s="75" t="str">
        <f t="shared" si="3"/>
        <v/>
      </c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ht="24.75" customHeight="1">
      <c r="A925" s="39"/>
      <c r="B925" s="95"/>
      <c r="C925" s="40"/>
      <c r="D925" s="72" t="str">
        <f>IF(C925="","",VLOOKUP(C925,'Custo Médio'!$B$5:$D$1000,2,0))</f>
        <v/>
      </c>
      <c r="E925" s="40" t="str">
        <f>IF(C925="","",VLOOKUP(C925,'Custo Médio'!$B$5:$D$1000,3,0))</f>
        <v/>
      </c>
      <c r="F925" s="40"/>
      <c r="G925" s="40"/>
      <c r="H925" s="75"/>
      <c r="I925" s="75" t="str">
        <f t="shared" si="3"/>
        <v/>
      </c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ht="24.75" customHeight="1">
      <c r="A926" s="39"/>
      <c r="B926" s="95"/>
      <c r="C926" s="40"/>
      <c r="D926" s="72" t="str">
        <f>IF(C926="","",VLOOKUP(C926,'Custo Médio'!$B$5:$D$1000,2,0))</f>
        <v/>
      </c>
      <c r="E926" s="40" t="str">
        <f>IF(C926="","",VLOOKUP(C926,'Custo Médio'!$B$5:$D$1000,3,0))</f>
        <v/>
      </c>
      <c r="F926" s="40"/>
      <c r="G926" s="40"/>
      <c r="H926" s="75"/>
      <c r="I926" s="75" t="str">
        <f t="shared" si="3"/>
        <v/>
      </c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ht="24.75" customHeight="1">
      <c r="A927" s="39"/>
      <c r="B927" s="95"/>
      <c r="C927" s="40"/>
      <c r="D927" s="72" t="str">
        <f>IF(C927="","",VLOOKUP(C927,'Custo Médio'!$B$5:$D$1000,2,0))</f>
        <v/>
      </c>
      <c r="E927" s="40" t="str">
        <f>IF(C927="","",VLOOKUP(C927,'Custo Médio'!$B$5:$D$1000,3,0))</f>
        <v/>
      </c>
      <c r="F927" s="40"/>
      <c r="G927" s="40"/>
      <c r="H927" s="75"/>
      <c r="I927" s="75" t="str">
        <f t="shared" si="3"/>
        <v/>
      </c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ht="24.75" customHeight="1">
      <c r="A928" s="39"/>
      <c r="B928" s="95"/>
      <c r="C928" s="40"/>
      <c r="D928" s="72" t="str">
        <f>IF(C928="","",VLOOKUP(C928,'Custo Médio'!$B$5:$D$1000,2,0))</f>
        <v/>
      </c>
      <c r="E928" s="40" t="str">
        <f>IF(C928="","",VLOOKUP(C928,'Custo Médio'!$B$5:$D$1000,3,0))</f>
        <v/>
      </c>
      <c r="F928" s="40"/>
      <c r="G928" s="40"/>
      <c r="H928" s="75"/>
      <c r="I928" s="75" t="str">
        <f t="shared" si="3"/>
        <v/>
      </c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ht="24.75" customHeight="1">
      <c r="A929" s="39"/>
      <c r="B929" s="95"/>
      <c r="C929" s="40"/>
      <c r="D929" s="72" t="str">
        <f>IF(C929="","",VLOOKUP(C929,'Custo Médio'!$B$5:$D$1000,2,0))</f>
        <v/>
      </c>
      <c r="E929" s="40" t="str">
        <f>IF(C929="","",VLOOKUP(C929,'Custo Médio'!$B$5:$D$1000,3,0))</f>
        <v/>
      </c>
      <c r="F929" s="40"/>
      <c r="G929" s="40"/>
      <c r="H929" s="75"/>
      <c r="I929" s="75" t="str">
        <f t="shared" si="3"/>
        <v/>
      </c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ht="24.75" customHeight="1">
      <c r="A930" s="39"/>
      <c r="B930" s="95"/>
      <c r="C930" s="40"/>
      <c r="D930" s="72" t="str">
        <f>IF(C930="","",VLOOKUP(C930,'Custo Médio'!$B$5:$D$1000,2,0))</f>
        <v/>
      </c>
      <c r="E930" s="40" t="str">
        <f>IF(C930="","",VLOOKUP(C930,'Custo Médio'!$B$5:$D$1000,3,0))</f>
        <v/>
      </c>
      <c r="F930" s="40"/>
      <c r="G930" s="40"/>
      <c r="H930" s="75"/>
      <c r="I930" s="75" t="str">
        <f t="shared" si="3"/>
        <v/>
      </c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ht="24.75" customHeight="1">
      <c r="A931" s="39"/>
      <c r="B931" s="95"/>
      <c r="C931" s="40"/>
      <c r="D931" s="72" t="str">
        <f>IF(C931="","",VLOOKUP(C931,'Custo Médio'!$B$5:$D$1000,2,0))</f>
        <v/>
      </c>
      <c r="E931" s="40" t="str">
        <f>IF(C931="","",VLOOKUP(C931,'Custo Médio'!$B$5:$D$1000,3,0))</f>
        <v/>
      </c>
      <c r="F931" s="40"/>
      <c r="G931" s="40"/>
      <c r="H931" s="75"/>
      <c r="I931" s="75" t="str">
        <f t="shared" si="3"/>
        <v/>
      </c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ht="24.75" customHeight="1">
      <c r="A932" s="39"/>
      <c r="B932" s="95"/>
      <c r="C932" s="40"/>
      <c r="D932" s="72" t="str">
        <f>IF(C932="","",VLOOKUP(C932,'Custo Médio'!$B$5:$D$1000,2,0))</f>
        <v/>
      </c>
      <c r="E932" s="40" t="str">
        <f>IF(C932="","",VLOOKUP(C932,'Custo Médio'!$B$5:$D$1000,3,0))</f>
        <v/>
      </c>
      <c r="F932" s="40"/>
      <c r="G932" s="40"/>
      <c r="H932" s="75"/>
      <c r="I932" s="75" t="str">
        <f t="shared" si="3"/>
        <v/>
      </c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ht="24.75" customHeight="1">
      <c r="A933" s="39"/>
      <c r="B933" s="95"/>
      <c r="C933" s="40"/>
      <c r="D933" s="72" t="str">
        <f>IF(C933="","",VLOOKUP(C933,'Custo Médio'!$B$5:$D$1000,2,0))</f>
        <v/>
      </c>
      <c r="E933" s="40" t="str">
        <f>IF(C933="","",VLOOKUP(C933,'Custo Médio'!$B$5:$D$1000,3,0))</f>
        <v/>
      </c>
      <c r="F933" s="40"/>
      <c r="G933" s="40"/>
      <c r="H933" s="75"/>
      <c r="I933" s="75" t="str">
        <f t="shared" si="3"/>
        <v/>
      </c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ht="24.75" customHeight="1">
      <c r="A934" s="39"/>
      <c r="B934" s="95"/>
      <c r="C934" s="40"/>
      <c r="D934" s="72" t="str">
        <f>IF(C934="","",VLOOKUP(C934,'Custo Médio'!$B$5:$D$1000,2,0))</f>
        <v/>
      </c>
      <c r="E934" s="40" t="str">
        <f>IF(C934="","",VLOOKUP(C934,'Custo Médio'!$B$5:$D$1000,3,0))</f>
        <v/>
      </c>
      <c r="F934" s="40"/>
      <c r="G934" s="40"/>
      <c r="H934" s="75"/>
      <c r="I934" s="75" t="str">
        <f t="shared" si="3"/>
        <v/>
      </c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ht="24.75" customHeight="1">
      <c r="A935" s="39"/>
      <c r="B935" s="95"/>
      <c r="C935" s="40"/>
      <c r="D935" s="72" t="str">
        <f>IF(C935="","",VLOOKUP(C935,'Custo Médio'!$B$5:$D$1000,2,0))</f>
        <v/>
      </c>
      <c r="E935" s="40" t="str">
        <f>IF(C935="","",VLOOKUP(C935,'Custo Médio'!$B$5:$D$1000,3,0))</f>
        <v/>
      </c>
      <c r="F935" s="40"/>
      <c r="G935" s="40"/>
      <c r="H935" s="75"/>
      <c r="I935" s="75" t="str">
        <f t="shared" si="3"/>
        <v/>
      </c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ht="24.75" customHeight="1">
      <c r="A936" s="39"/>
      <c r="B936" s="95"/>
      <c r="C936" s="40"/>
      <c r="D936" s="72" t="str">
        <f>IF(C936="","",VLOOKUP(C936,'Custo Médio'!$B$5:$D$1000,2,0))</f>
        <v/>
      </c>
      <c r="E936" s="40" t="str">
        <f>IF(C936="","",VLOOKUP(C936,'Custo Médio'!$B$5:$D$1000,3,0))</f>
        <v/>
      </c>
      <c r="F936" s="40"/>
      <c r="G936" s="40"/>
      <c r="H936" s="75"/>
      <c r="I936" s="75" t="str">
        <f t="shared" si="3"/>
        <v/>
      </c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ht="24.75" customHeight="1">
      <c r="A937" s="39"/>
      <c r="B937" s="95"/>
      <c r="C937" s="40"/>
      <c r="D937" s="72" t="str">
        <f>IF(C937="","",VLOOKUP(C937,'Custo Médio'!$B$5:$D$1000,2,0))</f>
        <v/>
      </c>
      <c r="E937" s="40" t="str">
        <f>IF(C937="","",VLOOKUP(C937,'Custo Médio'!$B$5:$D$1000,3,0))</f>
        <v/>
      </c>
      <c r="F937" s="40"/>
      <c r="G937" s="40"/>
      <c r="H937" s="75"/>
      <c r="I937" s="75" t="str">
        <f t="shared" si="3"/>
        <v/>
      </c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ht="24.75" customHeight="1">
      <c r="A938" s="39"/>
      <c r="B938" s="95"/>
      <c r="C938" s="40"/>
      <c r="D938" s="72" t="str">
        <f>IF(C938="","",VLOOKUP(C938,'Custo Médio'!$B$5:$D$1000,2,0))</f>
        <v/>
      </c>
      <c r="E938" s="40" t="str">
        <f>IF(C938="","",VLOOKUP(C938,'Custo Médio'!$B$5:$D$1000,3,0))</f>
        <v/>
      </c>
      <c r="F938" s="40"/>
      <c r="G938" s="40"/>
      <c r="H938" s="75"/>
      <c r="I938" s="75" t="str">
        <f t="shared" si="3"/>
        <v/>
      </c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ht="24.75" customHeight="1">
      <c r="A939" s="39"/>
      <c r="B939" s="95"/>
      <c r="C939" s="40"/>
      <c r="D939" s="72" t="str">
        <f>IF(C939="","",VLOOKUP(C939,'Custo Médio'!$B$5:$D$1000,2,0))</f>
        <v/>
      </c>
      <c r="E939" s="40" t="str">
        <f>IF(C939="","",VLOOKUP(C939,'Custo Médio'!$B$5:$D$1000,3,0))</f>
        <v/>
      </c>
      <c r="F939" s="40"/>
      <c r="G939" s="40"/>
      <c r="H939" s="75"/>
      <c r="I939" s="75" t="str">
        <f t="shared" si="3"/>
        <v/>
      </c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ht="24.75" customHeight="1">
      <c r="A940" s="39"/>
      <c r="B940" s="95"/>
      <c r="C940" s="40"/>
      <c r="D940" s="72" t="str">
        <f>IF(C940="","",VLOOKUP(C940,'Custo Médio'!$B$5:$D$1000,2,0))</f>
        <v/>
      </c>
      <c r="E940" s="40" t="str">
        <f>IF(C940="","",VLOOKUP(C940,'Custo Médio'!$B$5:$D$1000,3,0))</f>
        <v/>
      </c>
      <c r="F940" s="40"/>
      <c r="G940" s="40"/>
      <c r="H940" s="75"/>
      <c r="I940" s="75" t="str">
        <f t="shared" si="3"/>
        <v/>
      </c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ht="24.75" customHeight="1">
      <c r="A941" s="39"/>
      <c r="B941" s="95"/>
      <c r="C941" s="40"/>
      <c r="D941" s="72" t="str">
        <f>IF(C941="","",VLOOKUP(C941,'Custo Médio'!$B$5:$D$1000,2,0))</f>
        <v/>
      </c>
      <c r="E941" s="40" t="str">
        <f>IF(C941="","",VLOOKUP(C941,'Custo Médio'!$B$5:$D$1000,3,0))</f>
        <v/>
      </c>
      <c r="F941" s="40"/>
      <c r="G941" s="40"/>
      <c r="H941" s="75"/>
      <c r="I941" s="75" t="str">
        <f t="shared" si="3"/>
        <v/>
      </c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ht="24.75" customHeight="1">
      <c r="A942" s="39"/>
      <c r="B942" s="95"/>
      <c r="C942" s="40"/>
      <c r="D942" s="72" t="str">
        <f>IF(C942="","",VLOOKUP(C942,'Custo Médio'!$B$5:$D$1000,2,0))</f>
        <v/>
      </c>
      <c r="E942" s="40" t="str">
        <f>IF(C942="","",VLOOKUP(C942,'Custo Médio'!$B$5:$D$1000,3,0))</f>
        <v/>
      </c>
      <c r="F942" s="40"/>
      <c r="G942" s="40"/>
      <c r="H942" s="75"/>
      <c r="I942" s="75" t="str">
        <f t="shared" si="3"/>
        <v/>
      </c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ht="24.75" customHeight="1">
      <c r="A943" s="39"/>
      <c r="B943" s="95"/>
      <c r="C943" s="40"/>
      <c r="D943" s="72" t="str">
        <f>IF(C943="","",VLOOKUP(C943,'Custo Médio'!$B$5:$D$1000,2,0))</f>
        <v/>
      </c>
      <c r="E943" s="40" t="str">
        <f>IF(C943="","",VLOOKUP(C943,'Custo Médio'!$B$5:$D$1000,3,0))</f>
        <v/>
      </c>
      <c r="F943" s="40"/>
      <c r="G943" s="40"/>
      <c r="H943" s="75"/>
      <c r="I943" s="75" t="str">
        <f t="shared" si="3"/>
        <v/>
      </c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ht="24.75" customHeight="1">
      <c r="A944" s="39"/>
      <c r="B944" s="95"/>
      <c r="C944" s="40"/>
      <c r="D944" s="72" t="str">
        <f>IF(C944="","",VLOOKUP(C944,'Custo Médio'!$B$5:$D$1000,2,0))</f>
        <v/>
      </c>
      <c r="E944" s="40" t="str">
        <f>IF(C944="","",VLOOKUP(C944,'Custo Médio'!$B$5:$D$1000,3,0))</f>
        <v/>
      </c>
      <c r="F944" s="40"/>
      <c r="G944" s="40"/>
      <c r="H944" s="75"/>
      <c r="I944" s="75" t="str">
        <f t="shared" si="3"/>
        <v/>
      </c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ht="24.75" customHeight="1">
      <c r="A945" s="39"/>
      <c r="B945" s="95"/>
      <c r="C945" s="40"/>
      <c r="D945" s="72" t="str">
        <f>IF(C945="","",VLOOKUP(C945,'Custo Médio'!$B$5:$D$1000,2,0))</f>
        <v/>
      </c>
      <c r="E945" s="40" t="str">
        <f>IF(C945="","",VLOOKUP(C945,'Custo Médio'!$B$5:$D$1000,3,0))</f>
        <v/>
      </c>
      <c r="F945" s="40"/>
      <c r="G945" s="40"/>
      <c r="H945" s="75"/>
      <c r="I945" s="75" t="str">
        <f t="shared" si="3"/>
        <v/>
      </c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ht="24.75" customHeight="1">
      <c r="A946" s="39"/>
      <c r="B946" s="95"/>
      <c r="C946" s="40"/>
      <c r="D946" s="72" t="str">
        <f>IF(C946="","",VLOOKUP(C946,'Custo Médio'!$B$5:$D$1000,2,0))</f>
        <v/>
      </c>
      <c r="E946" s="40" t="str">
        <f>IF(C946="","",VLOOKUP(C946,'Custo Médio'!$B$5:$D$1000,3,0))</f>
        <v/>
      </c>
      <c r="F946" s="40"/>
      <c r="G946" s="40"/>
      <c r="H946" s="75"/>
      <c r="I946" s="75" t="str">
        <f t="shared" si="3"/>
        <v/>
      </c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ht="24.75" customHeight="1">
      <c r="A947" s="39"/>
      <c r="B947" s="95"/>
      <c r="C947" s="40"/>
      <c r="D947" s="72" t="str">
        <f>IF(C947="","",VLOOKUP(C947,'Custo Médio'!$B$5:$D$1000,2,0))</f>
        <v/>
      </c>
      <c r="E947" s="40" t="str">
        <f>IF(C947="","",VLOOKUP(C947,'Custo Médio'!$B$5:$D$1000,3,0))</f>
        <v/>
      </c>
      <c r="F947" s="40"/>
      <c r="G947" s="40"/>
      <c r="H947" s="75"/>
      <c r="I947" s="75" t="str">
        <f t="shared" si="3"/>
        <v/>
      </c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ht="24.75" customHeight="1">
      <c r="A948" s="39"/>
      <c r="B948" s="95"/>
      <c r="C948" s="40"/>
      <c r="D948" s="72" t="str">
        <f>IF(C948="","",VLOOKUP(C948,'Custo Médio'!$B$5:$D$1000,2,0))</f>
        <v/>
      </c>
      <c r="E948" s="40" t="str">
        <f>IF(C948="","",VLOOKUP(C948,'Custo Médio'!$B$5:$D$1000,3,0))</f>
        <v/>
      </c>
      <c r="F948" s="40"/>
      <c r="G948" s="40"/>
      <c r="H948" s="75"/>
      <c r="I948" s="75" t="str">
        <f t="shared" si="3"/>
        <v/>
      </c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ht="24.75" customHeight="1">
      <c r="A949" s="39"/>
      <c r="B949" s="95"/>
      <c r="C949" s="40"/>
      <c r="D949" s="72" t="str">
        <f>IF(C949="","",VLOOKUP(C949,'Custo Médio'!$B$5:$D$1000,2,0))</f>
        <v/>
      </c>
      <c r="E949" s="40" t="str">
        <f>IF(C949="","",VLOOKUP(C949,'Custo Médio'!$B$5:$D$1000,3,0))</f>
        <v/>
      </c>
      <c r="F949" s="40"/>
      <c r="G949" s="40"/>
      <c r="H949" s="75"/>
      <c r="I949" s="75" t="str">
        <f t="shared" si="3"/>
        <v/>
      </c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ht="24.75" customHeight="1">
      <c r="A950" s="39"/>
      <c r="B950" s="95"/>
      <c r="C950" s="40"/>
      <c r="D950" s="72" t="str">
        <f>IF(C950="","",VLOOKUP(C950,'Custo Médio'!$B$5:$D$1000,2,0))</f>
        <v/>
      </c>
      <c r="E950" s="40" t="str">
        <f>IF(C950="","",VLOOKUP(C950,'Custo Médio'!$B$5:$D$1000,3,0))</f>
        <v/>
      </c>
      <c r="F950" s="40"/>
      <c r="G950" s="40"/>
      <c r="H950" s="75"/>
      <c r="I950" s="75" t="str">
        <f t="shared" si="3"/>
        <v/>
      </c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ht="24.75" customHeight="1">
      <c r="A951" s="39"/>
      <c r="B951" s="95"/>
      <c r="C951" s="40"/>
      <c r="D951" s="72" t="str">
        <f>IF(C951="","",VLOOKUP(C951,'Custo Médio'!$B$5:$D$1000,2,0))</f>
        <v/>
      </c>
      <c r="E951" s="40" t="str">
        <f>IF(C951="","",VLOOKUP(C951,'Custo Médio'!$B$5:$D$1000,3,0))</f>
        <v/>
      </c>
      <c r="F951" s="40"/>
      <c r="G951" s="40"/>
      <c r="H951" s="75"/>
      <c r="I951" s="75" t="str">
        <f t="shared" si="3"/>
        <v/>
      </c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ht="24.75" customHeight="1">
      <c r="A952" s="39"/>
      <c r="B952" s="95"/>
      <c r="C952" s="40"/>
      <c r="D952" s="72" t="str">
        <f>IF(C952="","",VLOOKUP(C952,'Custo Médio'!$B$5:$D$1000,2,0))</f>
        <v/>
      </c>
      <c r="E952" s="40" t="str">
        <f>IF(C952="","",VLOOKUP(C952,'Custo Médio'!$B$5:$D$1000,3,0))</f>
        <v/>
      </c>
      <c r="F952" s="40"/>
      <c r="G952" s="40"/>
      <c r="H952" s="75"/>
      <c r="I952" s="75" t="str">
        <f t="shared" si="3"/>
        <v/>
      </c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ht="24.75" customHeight="1">
      <c r="A953" s="39"/>
      <c r="B953" s="95"/>
      <c r="C953" s="40"/>
      <c r="D953" s="72" t="str">
        <f>IF(C953="","",VLOOKUP(C953,'Custo Médio'!$B$5:$D$1000,2,0))</f>
        <v/>
      </c>
      <c r="E953" s="40" t="str">
        <f>IF(C953="","",VLOOKUP(C953,'Custo Médio'!$B$5:$D$1000,3,0))</f>
        <v/>
      </c>
      <c r="F953" s="40"/>
      <c r="G953" s="40"/>
      <c r="H953" s="75"/>
      <c r="I953" s="75" t="str">
        <f t="shared" si="3"/>
        <v/>
      </c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ht="24.75" customHeight="1">
      <c r="A954" s="39"/>
      <c r="B954" s="95"/>
      <c r="C954" s="40"/>
      <c r="D954" s="72" t="str">
        <f>IF(C954="","",VLOOKUP(C954,'Custo Médio'!$B$5:$D$1000,2,0))</f>
        <v/>
      </c>
      <c r="E954" s="40" t="str">
        <f>IF(C954="","",VLOOKUP(C954,'Custo Médio'!$B$5:$D$1000,3,0))</f>
        <v/>
      </c>
      <c r="F954" s="40"/>
      <c r="G954" s="40"/>
      <c r="H954" s="75"/>
      <c r="I954" s="75" t="str">
        <f t="shared" si="3"/>
        <v/>
      </c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ht="24.75" customHeight="1">
      <c r="A955" s="39"/>
      <c r="B955" s="95"/>
      <c r="C955" s="40"/>
      <c r="D955" s="72" t="str">
        <f>IF(C955="","",VLOOKUP(C955,'Custo Médio'!$B$5:$D$1000,2,0))</f>
        <v/>
      </c>
      <c r="E955" s="40" t="str">
        <f>IF(C955="","",VLOOKUP(C955,'Custo Médio'!$B$5:$D$1000,3,0))</f>
        <v/>
      </c>
      <c r="F955" s="40"/>
      <c r="G955" s="40"/>
      <c r="H955" s="75"/>
      <c r="I955" s="75" t="str">
        <f t="shared" si="3"/>
        <v/>
      </c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ht="24.75" customHeight="1">
      <c r="A956" s="39"/>
      <c r="B956" s="95"/>
      <c r="C956" s="40"/>
      <c r="D956" s="72" t="str">
        <f>IF(C956="","",VLOOKUP(C956,'Custo Médio'!$B$5:$D$1000,2,0))</f>
        <v/>
      </c>
      <c r="E956" s="40" t="str">
        <f>IF(C956="","",VLOOKUP(C956,'Custo Médio'!$B$5:$D$1000,3,0))</f>
        <v/>
      </c>
      <c r="F956" s="40"/>
      <c r="G956" s="40"/>
      <c r="H956" s="75"/>
      <c r="I956" s="75" t="str">
        <f t="shared" si="3"/>
        <v/>
      </c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ht="24.75" customHeight="1">
      <c r="A957" s="39"/>
      <c r="B957" s="95"/>
      <c r="C957" s="40"/>
      <c r="D957" s="72" t="str">
        <f>IF(C957="","",VLOOKUP(C957,'Custo Médio'!$B$5:$D$1000,2,0))</f>
        <v/>
      </c>
      <c r="E957" s="40" t="str">
        <f>IF(C957="","",VLOOKUP(C957,'Custo Médio'!$B$5:$D$1000,3,0))</f>
        <v/>
      </c>
      <c r="F957" s="40"/>
      <c r="G957" s="40"/>
      <c r="H957" s="75"/>
      <c r="I957" s="75" t="str">
        <f t="shared" si="3"/>
        <v/>
      </c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ht="24.75" customHeight="1">
      <c r="A958" s="39"/>
      <c r="B958" s="95"/>
      <c r="C958" s="40"/>
      <c r="D958" s="72" t="str">
        <f>IF(C958="","",VLOOKUP(C958,'Custo Médio'!$B$5:$D$1000,2,0))</f>
        <v/>
      </c>
      <c r="E958" s="40" t="str">
        <f>IF(C958="","",VLOOKUP(C958,'Custo Médio'!$B$5:$D$1000,3,0))</f>
        <v/>
      </c>
      <c r="F958" s="40"/>
      <c r="G958" s="40"/>
      <c r="H958" s="75"/>
      <c r="I958" s="75" t="str">
        <f t="shared" si="3"/>
        <v/>
      </c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ht="24.75" customHeight="1">
      <c r="A959" s="39"/>
      <c r="B959" s="95"/>
      <c r="C959" s="40"/>
      <c r="D959" s="72" t="str">
        <f>IF(C959="","",VLOOKUP(C959,'Custo Médio'!$B$5:$D$1000,2,0))</f>
        <v/>
      </c>
      <c r="E959" s="40" t="str">
        <f>IF(C959="","",VLOOKUP(C959,'Custo Médio'!$B$5:$D$1000,3,0))</f>
        <v/>
      </c>
      <c r="F959" s="40"/>
      <c r="G959" s="40"/>
      <c r="H959" s="75"/>
      <c r="I959" s="75" t="str">
        <f t="shared" si="3"/>
        <v/>
      </c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ht="24.75" customHeight="1">
      <c r="A960" s="39"/>
      <c r="B960" s="95"/>
      <c r="C960" s="40"/>
      <c r="D960" s="72" t="str">
        <f>IF(C960="","",VLOOKUP(C960,'Custo Médio'!$B$5:$D$1000,2,0))</f>
        <v/>
      </c>
      <c r="E960" s="40" t="str">
        <f>IF(C960="","",VLOOKUP(C960,'Custo Médio'!$B$5:$D$1000,3,0))</f>
        <v/>
      </c>
      <c r="F960" s="40"/>
      <c r="G960" s="40"/>
      <c r="H960" s="75"/>
      <c r="I960" s="75" t="str">
        <f t="shared" si="3"/>
        <v/>
      </c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ht="24.75" customHeight="1">
      <c r="A961" s="39"/>
      <c r="B961" s="95"/>
      <c r="C961" s="40"/>
      <c r="D961" s="72" t="str">
        <f>IF(C961="","",VLOOKUP(C961,'Custo Médio'!$B$5:$D$1000,2,0))</f>
        <v/>
      </c>
      <c r="E961" s="40" t="str">
        <f>IF(C961="","",VLOOKUP(C961,'Custo Médio'!$B$5:$D$1000,3,0))</f>
        <v/>
      </c>
      <c r="F961" s="40"/>
      <c r="G961" s="40"/>
      <c r="H961" s="75"/>
      <c r="I961" s="75" t="str">
        <f t="shared" si="3"/>
        <v/>
      </c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ht="24.75" customHeight="1">
      <c r="A962" s="39"/>
      <c r="B962" s="95"/>
      <c r="C962" s="40"/>
      <c r="D962" s="72" t="str">
        <f>IF(C962="","",VLOOKUP(C962,'Custo Médio'!$B$5:$D$1000,2,0))</f>
        <v/>
      </c>
      <c r="E962" s="40" t="str">
        <f>IF(C962="","",VLOOKUP(C962,'Custo Médio'!$B$5:$D$1000,3,0))</f>
        <v/>
      </c>
      <c r="F962" s="40"/>
      <c r="G962" s="40"/>
      <c r="H962" s="75"/>
      <c r="I962" s="75" t="str">
        <f t="shared" si="3"/>
        <v/>
      </c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ht="24.75" customHeight="1">
      <c r="A963" s="39"/>
      <c r="B963" s="95"/>
      <c r="C963" s="40"/>
      <c r="D963" s="72" t="str">
        <f>IF(C963="","",VLOOKUP(C963,'Custo Médio'!$B$5:$D$1000,2,0))</f>
        <v/>
      </c>
      <c r="E963" s="40" t="str">
        <f>IF(C963="","",VLOOKUP(C963,'Custo Médio'!$B$5:$D$1000,3,0))</f>
        <v/>
      </c>
      <c r="F963" s="40"/>
      <c r="G963" s="40"/>
      <c r="H963" s="75"/>
      <c r="I963" s="75" t="str">
        <f t="shared" si="3"/>
        <v/>
      </c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ht="24.75" customHeight="1">
      <c r="A964" s="39"/>
      <c r="B964" s="95"/>
      <c r="C964" s="40"/>
      <c r="D964" s="72" t="str">
        <f>IF(C964="","",VLOOKUP(C964,'Custo Médio'!$B$5:$D$1000,2,0))</f>
        <v/>
      </c>
      <c r="E964" s="40" t="str">
        <f>IF(C964="","",VLOOKUP(C964,'Custo Médio'!$B$5:$D$1000,3,0))</f>
        <v/>
      </c>
      <c r="F964" s="40"/>
      <c r="G964" s="40"/>
      <c r="H964" s="75"/>
      <c r="I964" s="75" t="str">
        <f t="shared" si="3"/>
        <v/>
      </c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ht="24.75" customHeight="1">
      <c r="A965" s="39"/>
      <c r="B965" s="95"/>
      <c r="C965" s="40"/>
      <c r="D965" s="72" t="str">
        <f>IF(C965="","",VLOOKUP(C965,'Custo Médio'!$B$5:$D$1000,2,0))</f>
        <v/>
      </c>
      <c r="E965" s="40" t="str">
        <f>IF(C965="","",VLOOKUP(C965,'Custo Médio'!$B$5:$D$1000,3,0))</f>
        <v/>
      </c>
      <c r="F965" s="40"/>
      <c r="G965" s="40"/>
      <c r="H965" s="75"/>
      <c r="I965" s="75" t="str">
        <f t="shared" si="3"/>
        <v/>
      </c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ht="24.75" customHeight="1">
      <c r="A966" s="39"/>
      <c r="B966" s="95"/>
      <c r="C966" s="40"/>
      <c r="D966" s="72" t="str">
        <f>IF(C966="","",VLOOKUP(C966,'Custo Médio'!$B$5:$D$1000,2,0))</f>
        <v/>
      </c>
      <c r="E966" s="40" t="str">
        <f>IF(C966="","",VLOOKUP(C966,'Custo Médio'!$B$5:$D$1000,3,0))</f>
        <v/>
      </c>
      <c r="F966" s="40"/>
      <c r="G966" s="40"/>
      <c r="H966" s="75"/>
      <c r="I966" s="75" t="str">
        <f t="shared" si="3"/>
        <v/>
      </c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ht="24.75" customHeight="1">
      <c r="A967" s="39"/>
      <c r="B967" s="95"/>
      <c r="C967" s="40"/>
      <c r="D967" s="72" t="str">
        <f>IF(C967="","",VLOOKUP(C967,'Custo Médio'!$B$5:$D$1000,2,0))</f>
        <v/>
      </c>
      <c r="E967" s="40" t="str">
        <f>IF(C967="","",VLOOKUP(C967,'Custo Médio'!$B$5:$D$1000,3,0))</f>
        <v/>
      </c>
      <c r="F967" s="40"/>
      <c r="G967" s="40"/>
      <c r="H967" s="75"/>
      <c r="I967" s="75" t="str">
        <f t="shared" si="3"/>
        <v/>
      </c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ht="24.75" customHeight="1">
      <c r="A968" s="39"/>
      <c r="B968" s="95"/>
      <c r="C968" s="40"/>
      <c r="D968" s="72" t="str">
        <f>IF(C968="","",VLOOKUP(C968,'Custo Médio'!$B$5:$D$1000,2,0))</f>
        <v/>
      </c>
      <c r="E968" s="40" t="str">
        <f>IF(C968="","",VLOOKUP(C968,'Custo Médio'!$B$5:$D$1000,3,0))</f>
        <v/>
      </c>
      <c r="F968" s="40"/>
      <c r="G968" s="40"/>
      <c r="H968" s="75"/>
      <c r="I968" s="75" t="str">
        <f t="shared" si="3"/>
        <v/>
      </c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ht="24.75" customHeight="1">
      <c r="A969" s="39"/>
      <c r="B969" s="95"/>
      <c r="C969" s="40"/>
      <c r="D969" s="72" t="str">
        <f>IF(C969="","",VLOOKUP(C969,'Custo Médio'!$B$5:$D$1000,2,0))</f>
        <v/>
      </c>
      <c r="E969" s="40" t="str">
        <f>IF(C969="","",VLOOKUP(C969,'Custo Médio'!$B$5:$D$1000,3,0))</f>
        <v/>
      </c>
      <c r="F969" s="40"/>
      <c r="G969" s="40"/>
      <c r="H969" s="75"/>
      <c r="I969" s="75" t="str">
        <f t="shared" si="3"/>
        <v/>
      </c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ht="24.75" customHeight="1">
      <c r="A970" s="39"/>
      <c r="B970" s="95"/>
      <c r="C970" s="40"/>
      <c r="D970" s="72" t="str">
        <f>IF(C970="","",VLOOKUP(C970,'Custo Médio'!$B$5:$D$1000,2,0))</f>
        <v/>
      </c>
      <c r="E970" s="40" t="str">
        <f>IF(C970="","",VLOOKUP(C970,'Custo Médio'!$B$5:$D$1000,3,0))</f>
        <v/>
      </c>
      <c r="F970" s="40"/>
      <c r="G970" s="40"/>
      <c r="H970" s="75"/>
      <c r="I970" s="75" t="str">
        <f t="shared" si="3"/>
        <v/>
      </c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ht="24.75" customHeight="1">
      <c r="A971" s="39"/>
      <c r="B971" s="95"/>
      <c r="C971" s="40"/>
      <c r="D971" s="72" t="str">
        <f>IF(C971="","",VLOOKUP(C971,'Custo Médio'!$B$5:$D$1000,2,0))</f>
        <v/>
      </c>
      <c r="E971" s="40" t="str">
        <f>IF(C971="","",VLOOKUP(C971,'Custo Médio'!$B$5:$D$1000,3,0))</f>
        <v/>
      </c>
      <c r="F971" s="40"/>
      <c r="G971" s="40"/>
      <c r="H971" s="75"/>
      <c r="I971" s="75" t="str">
        <f t="shared" si="3"/>
        <v/>
      </c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ht="24.75" customHeight="1">
      <c r="A972" s="39"/>
      <c r="B972" s="95"/>
      <c r="C972" s="40"/>
      <c r="D972" s="72" t="str">
        <f>IF(C972="","",VLOOKUP(C972,'Custo Médio'!$B$5:$D$1000,2,0))</f>
        <v/>
      </c>
      <c r="E972" s="40" t="str">
        <f>IF(C972="","",VLOOKUP(C972,'Custo Médio'!$B$5:$D$1000,3,0))</f>
        <v/>
      </c>
      <c r="F972" s="40"/>
      <c r="G972" s="40"/>
      <c r="H972" s="75"/>
      <c r="I972" s="75" t="str">
        <f t="shared" si="3"/>
        <v/>
      </c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ht="24.75" customHeight="1">
      <c r="A973" s="39"/>
      <c r="B973" s="95"/>
      <c r="C973" s="40"/>
      <c r="D973" s="72" t="str">
        <f>IF(C973="","",VLOOKUP(C973,'Custo Médio'!$B$5:$D$1000,2,0))</f>
        <v/>
      </c>
      <c r="E973" s="40" t="str">
        <f>IF(C973="","",VLOOKUP(C973,'Custo Médio'!$B$5:$D$1000,3,0))</f>
        <v/>
      </c>
      <c r="F973" s="40"/>
      <c r="G973" s="40"/>
      <c r="H973" s="75"/>
      <c r="I973" s="75" t="str">
        <f t="shared" si="3"/>
        <v/>
      </c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ht="24.75" customHeight="1">
      <c r="A974" s="39"/>
      <c r="B974" s="95"/>
      <c r="C974" s="40"/>
      <c r="D974" s="72" t="str">
        <f>IF(C974="","",VLOOKUP(C974,'Custo Médio'!$B$5:$D$1000,2,0))</f>
        <v/>
      </c>
      <c r="E974" s="40" t="str">
        <f>IF(C974="","",VLOOKUP(C974,'Custo Médio'!$B$5:$D$1000,3,0))</f>
        <v/>
      </c>
      <c r="F974" s="40"/>
      <c r="G974" s="40"/>
      <c r="H974" s="75"/>
      <c r="I974" s="75" t="str">
        <f t="shared" si="3"/>
        <v/>
      </c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ht="24.75" customHeight="1">
      <c r="A975" s="39"/>
      <c r="B975" s="95"/>
      <c r="C975" s="40"/>
      <c r="D975" s="72" t="str">
        <f>IF(C975="","",VLOOKUP(C975,'Custo Médio'!$B$5:$D$1000,2,0))</f>
        <v/>
      </c>
      <c r="E975" s="40" t="str">
        <f>IF(C975="","",VLOOKUP(C975,'Custo Médio'!$B$5:$D$1000,3,0))</f>
        <v/>
      </c>
      <c r="F975" s="40"/>
      <c r="G975" s="40"/>
      <c r="H975" s="75"/>
      <c r="I975" s="75" t="str">
        <f t="shared" si="3"/>
        <v/>
      </c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ht="24.75" customHeight="1">
      <c r="A976" s="39"/>
      <c r="B976" s="95"/>
      <c r="C976" s="40"/>
      <c r="D976" s="72" t="str">
        <f>IF(C976="","",VLOOKUP(C976,'Custo Médio'!$B$5:$D$1000,2,0))</f>
        <v/>
      </c>
      <c r="E976" s="40" t="str">
        <f>IF(C976="","",VLOOKUP(C976,'Custo Médio'!$B$5:$D$1000,3,0))</f>
        <v/>
      </c>
      <c r="F976" s="40"/>
      <c r="G976" s="40"/>
      <c r="H976" s="75"/>
      <c r="I976" s="75" t="str">
        <f t="shared" si="3"/>
        <v/>
      </c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ht="24.75" customHeight="1">
      <c r="A977" s="39"/>
      <c r="B977" s="95"/>
      <c r="C977" s="40"/>
      <c r="D977" s="72" t="str">
        <f>IF(C977="","",VLOOKUP(C977,'Custo Médio'!$B$5:$D$1000,2,0))</f>
        <v/>
      </c>
      <c r="E977" s="40" t="str">
        <f>IF(C977="","",VLOOKUP(C977,'Custo Médio'!$B$5:$D$1000,3,0))</f>
        <v/>
      </c>
      <c r="F977" s="40"/>
      <c r="G977" s="40"/>
      <c r="H977" s="75"/>
      <c r="I977" s="75" t="str">
        <f t="shared" si="3"/>
        <v/>
      </c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ht="24.75" customHeight="1">
      <c r="A978" s="39"/>
      <c r="B978" s="95"/>
      <c r="C978" s="40"/>
      <c r="D978" s="72" t="str">
        <f>IF(C978="","",VLOOKUP(C978,'Custo Médio'!$B$5:$D$1000,2,0))</f>
        <v/>
      </c>
      <c r="E978" s="40" t="str">
        <f>IF(C978="","",VLOOKUP(C978,'Custo Médio'!$B$5:$D$1000,3,0))</f>
        <v/>
      </c>
      <c r="F978" s="40"/>
      <c r="G978" s="40"/>
      <c r="H978" s="75"/>
      <c r="I978" s="75" t="str">
        <f t="shared" si="3"/>
        <v/>
      </c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ht="24.75" customHeight="1">
      <c r="A979" s="39"/>
      <c r="B979" s="95"/>
      <c r="C979" s="40"/>
      <c r="D979" s="72" t="str">
        <f>IF(C979="","",VLOOKUP(C979,'Custo Médio'!$B$5:$D$1000,2,0))</f>
        <v/>
      </c>
      <c r="E979" s="40" t="str">
        <f>IF(C979="","",VLOOKUP(C979,'Custo Médio'!$B$5:$D$1000,3,0))</f>
        <v/>
      </c>
      <c r="F979" s="40"/>
      <c r="G979" s="40"/>
      <c r="H979" s="75"/>
      <c r="I979" s="75" t="str">
        <f t="shared" si="3"/>
        <v/>
      </c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ht="24.75" customHeight="1">
      <c r="A980" s="39"/>
      <c r="B980" s="95"/>
      <c r="C980" s="40"/>
      <c r="D980" s="72" t="str">
        <f>IF(C980="","",VLOOKUP(C980,'Custo Médio'!$B$5:$D$1000,2,0))</f>
        <v/>
      </c>
      <c r="E980" s="40" t="str">
        <f>IF(C980="","",VLOOKUP(C980,'Custo Médio'!$B$5:$D$1000,3,0))</f>
        <v/>
      </c>
      <c r="F980" s="40"/>
      <c r="G980" s="40"/>
      <c r="H980" s="75"/>
      <c r="I980" s="75" t="str">
        <f t="shared" si="3"/>
        <v/>
      </c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ht="24.75" customHeight="1">
      <c r="A981" s="39"/>
      <c r="B981" s="95"/>
      <c r="C981" s="40"/>
      <c r="D981" s="72" t="str">
        <f>IF(C981="","",VLOOKUP(C981,'Custo Médio'!$B$5:$D$1000,2,0))</f>
        <v/>
      </c>
      <c r="E981" s="40" t="str">
        <f>IF(C981="","",VLOOKUP(C981,'Custo Médio'!$B$5:$D$1000,3,0))</f>
        <v/>
      </c>
      <c r="F981" s="40"/>
      <c r="G981" s="40"/>
      <c r="H981" s="75"/>
      <c r="I981" s="75" t="str">
        <f t="shared" si="3"/>
        <v/>
      </c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ht="24.75" customHeight="1">
      <c r="A982" s="39"/>
      <c r="B982" s="95"/>
      <c r="C982" s="40"/>
      <c r="D982" s="72" t="str">
        <f>IF(C982="","",VLOOKUP(C982,'Custo Médio'!$B$5:$D$1000,2,0))</f>
        <v/>
      </c>
      <c r="E982" s="40" t="str">
        <f>IF(C982="","",VLOOKUP(C982,'Custo Médio'!$B$5:$D$1000,3,0))</f>
        <v/>
      </c>
      <c r="F982" s="40"/>
      <c r="G982" s="40"/>
      <c r="H982" s="75"/>
      <c r="I982" s="75" t="str">
        <f t="shared" si="3"/>
        <v/>
      </c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ht="24.75" customHeight="1">
      <c r="A983" s="39"/>
      <c r="B983" s="95"/>
      <c r="C983" s="40"/>
      <c r="D983" s="72" t="str">
        <f>IF(C983="","",VLOOKUP(C983,'Custo Médio'!$B$5:$D$1000,2,0))</f>
        <v/>
      </c>
      <c r="E983" s="40" t="str">
        <f>IF(C983="","",VLOOKUP(C983,'Custo Médio'!$B$5:$D$1000,3,0))</f>
        <v/>
      </c>
      <c r="F983" s="40"/>
      <c r="G983" s="40"/>
      <c r="H983" s="75"/>
      <c r="I983" s="75" t="str">
        <f t="shared" si="3"/>
        <v/>
      </c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ht="24.75" customHeight="1">
      <c r="A984" s="39"/>
      <c r="B984" s="95"/>
      <c r="C984" s="40"/>
      <c r="D984" s="72" t="str">
        <f>IF(C984="","",VLOOKUP(C984,'Custo Médio'!$B$5:$D$1000,2,0))</f>
        <v/>
      </c>
      <c r="E984" s="40" t="str">
        <f>IF(C984="","",VLOOKUP(C984,'Custo Médio'!$B$5:$D$1000,3,0))</f>
        <v/>
      </c>
      <c r="F984" s="40"/>
      <c r="G984" s="40"/>
      <c r="H984" s="75"/>
      <c r="I984" s="75" t="str">
        <f t="shared" si="3"/>
        <v/>
      </c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ht="24.75" customHeight="1">
      <c r="A985" s="39"/>
      <c r="B985" s="95"/>
      <c r="C985" s="40"/>
      <c r="D985" s="72" t="str">
        <f>IF(C985="","",VLOOKUP(C985,'Custo Médio'!$B$5:$D$1000,2,0))</f>
        <v/>
      </c>
      <c r="E985" s="40" t="str">
        <f>IF(C985="","",VLOOKUP(C985,'Custo Médio'!$B$5:$D$1000,3,0))</f>
        <v/>
      </c>
      <c r="F985" s="40"/>
      <c r="G985" s="40"/>
      <c r="H985" s="75"/>
      <c r="I985" s="75" t="str">
        <f t="shared" si="3"/>
        <v/>
      </c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ht="24.75" customHeight="1">
      <c r="A986" s="39"/>
      <c r="B986" s="95"/>
      <c r="C986" s="40"/>
      <c r="D986" s="72" t="str">
        <f>IF(C986="","",VLOOKUP(C986,'Custo Médio'!$B$5:$D$1000,2,0))</f>
        <v/>
      </c>
      <c r="E986" s="40" t="str">
        <f>IF(C986="","",VLOOKUP(C986,'Custo Médio'!$B$5:$D$1000,3,0))</f>
        <v/>
      </c>
      <c r="F986" s="40"/>
      <c r="G986" s="40"/>
      <c r="H986" s="75"/>
      <c r="I986" s="75" t="str">
        <f t="shared" si="3"/>
        <v/>
      </c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ht="24.75" customHeight="1">
      <c r="A987" s="39"/>
      <c r="B987" s="95"/>
      <c r="C987" s="40"/>
      <c r="D987" s="72" t="str">
        <f>IF(C987="","",VLOOKUP(C987,'Custo Médio'!$B$5:$D$1000,2,0))</f>
        <v/>
      </c>
      <c r="E987" s="40" t="str">
        <f>IF(C987="","",VLOOKUP(C987,'Custo Médio'!$B$5:$D$1000,3,0))</f>
        <v/>
      </c>
      <c r="F987" s="40"/>
      <c r="G987" s="40"/>
      <c r="H987" s="75"/>
      <c r="I987" s="75" t="str">
        <f t="shared" si="3"/>
        <v/>
      </c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ht="24.75" customHeight="1">
      <c r="A988" s="39"/>
      <c r="B988" s="95"/>
      <c r="C988" s="40"/>
      <c r="D988" s="72" t="str">
        <f>IF(C988="","",VLOOKUP(C988,'Custo Médio'!$B$5:$D$1000,2,0))</f>
        <v/>
      </c>
      <c r="E988" s="40" t="str">
        <f>IF(C988="","",VLOOKUP(C988,'Custo Médio'!$B$5:$D$1000,3,0))</f>
        <v/>
      </c>
      <c r="F988" s="40"/>
      <c r="G988" s="40"/>
      <c r="H988" s="75"/>
      <c r="I988" s="75" t="str">
        <f t="shared" si="3"/>
        <v/>
      </c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ht="24.75" customHeight="1">
      <c r="A989" s="39"/>
      <c r="B989" s="95"/>
      <c r="C989" s="40"/>
      <c r="D989" s="72" t="str">
        <f>IF(C989="","",VLOOKUP(C989,'Custo Médio'!$B$5:$D$1000,2,0))</f>
        <v/>
      </c>
      <c r="E989" s="40" t="str">
        <f>IF(C989="","",VLOOKUP(C989,'Custo Médio'!$B$5:$D$1000,3,0))</f>
        <v/>
      </c>
      <c r="F989" s="40"/>
      <c r="G989" s="40"/>
      <c r="H989" s="75"/>
      <c r="I989" s="75" t="str">
        <f t="shared" si="3"/>
        <v/>
      </c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ht="24.75" customHeight="1">
      <c r="A990" s="39"/>
      <c r="B990" s="95"/>
      <c r="C990" s="40"/>
      <c r="D990" s="72" t="str">
        <f>IF(C990="","",VLOOKUP(C990,'Custo Médio'!$B$5:$D$1000,2,0))</f>
        <v/>
      </c>
      <c r="E990" s="40" t="str">
        <f>IF(C990="","",VLOOKUP(C990,'Custo Médio'!$B$5:$D$1000,3,0))</f>
        <v/>
      </c>
      <c r="F990" s="40"/>
      <c r="G990" s="40"/>
      <c r="H990" s="75"/>
      <c r="I990" s="75" t="str">
        <f t="shared" si="3"/>
        <v/>
      </c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ht="24.75" customHeight="1">
      <c r="A991" s="39"/>
      <c r="B991" s="95"/>
      <c r="C991" s="40"/>
      <c r="D991" s="72" t="str">
        <f>IF(C991="","",VLOOKUP(C991,'Custo Médio'!$B$5:$D$1000,2,0))</f>
        <v/>
      </c>
      <c r="E991" s="40" t="str">
        <f>IF(C991="","",VLOOKUP(C991,'Custo Médio'!$B$5:$D$1000,3,0))</f>
        <v/>
      </c>
      <c r="F991" s="40"/>
      <c r="G991" s="40"/>
      <c r="H991" s="75"/>
      <c r="I991" s="75" t="str">
        <f t="shared" si="3"/>
        <v/>
      </c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ht="24.75" customHeight="1">
      <c r="A992" s="39"/>
      <c r="B992" s="95"/>
      <c r="C992" s="40"/>
      <c r="D992" s="72" t="str">
        <f>IF(C992="","",VLOOKUP(C992,'Custo Médio'!$B$5:$D$1000,2,0))</f>
        <v/>
      </c>
      <c r="E992" s="40" t="str">
        <f>IF(C992="","",VLOOKUP(C992,'Custo Médio'!$B$5:$D$1000,3,0))</f>
        <v/>
      </c>
      <c r="F992" s="40"/>
      <c r="G992" s="40"/>
      <c r="H992" s="75"/>
      <c r="I992" s="75" t="str">
        <f t="shared" si="3"/>
        <v/>
      </c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ht="24.75" customHeight="1">
      <c r="A993" s="39"/>
      <c r="B993" s="95"/>
      <c r="C993" s="40"/>
      <c r="D993" s="72" t="str">
        <f>IF(C993="","",VLOOKUP(C993,'Custo Médio'!$B$5:$D$1000,2,0))</f>
        <v/>
      </c>
      <c r="E993" s="40" t="str">
        <f>IF(C993="","",VLOOKUP(C993,'Custo Médio'!$B$5:$D$1000,3,0))</f>
        <v/>
      </c>
      <c r="F993" s="40"/>
      <c r="G993" s="40"/>
      <c r="H993" s="75"/>
      <c r="I993" s="75" t="str">
        <f t="shared" si="3"/>
        <v/>
      </c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ht="24.75" customHeight="1">
      <c r="A994" s="39"/>
      <c r="B994" s="95"/>
      <c r="C994" s="40"/>
      <c r="D994" s="72" t="str">
        <f>IF(C994="","",VLOOKUP(C994,'Custo Médio'!$B$5:$D$1000,2,0))</f>
        <v/>
      </c>
      <c r="E994" s="40" t="str">
        <f>IF(C994="","",VLOOKUP(C994,'Custo Médio'!$B$5:$D$1000,3,0))</f>
        <v/>
      </c>
      <c r="F994" s="40"/>
      <c r="G994" s="40"/>
      <c r="H994" s="75"/>
      <c r="I994" s="75" t="str">
        <f t="shared" si="3"/>
        <v/>
      </c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ht="24.75" customHeight="1">
      <c r="A995" s="39"/>
      <c r="B995" s="95"/>
      <c r="C995" s="40"/>
      <c r="D995" s="72" t="str">
        <f>IF(C995="","",VLOOKUP(C995,'Custo Médio'!$B$5:$D$1000,2,0))</f>
        <v/>
      </c>
      <c r="E995" s="40" t="str">
        <f>IF(C995="","",VLOOKUP(C995,'Custo Médio'!$B$5:$D$1000,3,0))</f>
        <v/>
      </c>
      <c r="F995" s="40"/>
      <c r="G995" s="40"/>
      <c r="H995" s="75"/>
      <c r="I995" s="75" t="str">
        <f t="shared" si="3"/>
        <v/>
      </c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ht="24.75" customHeight="1">
      <c r="A996" s="39"/>
      <c r="B996" s="95"/>
      <c r="C996" s="40"/>
      <c r="D996" s="72" t="str">
        <f>IF(C996="","",VLOOKUP(C996,'Custo Médio'!$B$5:$D$1000,2,0))</f>
        <v/>
      </c>
      <c r="E996" s="40" t="str">
        <f>IF(C996="","",VLOOKUP(C996,'Custo Médio'!$B$5:$D$1000,3,0))</f>
        <v/>
      </c>
      <c r="F996" s="40"/>
      <c r="G996" s="40"/>
      <c r="H996" s="75"/>
      <c r="I996" s="75" t="str">
        <f t="shared" si="3"/>
        <v/>
      </c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ht="24.75" customHeight="1">
      <c r="A997" s="39"/>
      <c r="B997" s="95"/>
      <c r="C997" s="40"/>
      <c r="D997" s="72" t="str">
        <f>IF(C997="","",VLOOKUP(C997,'Custo Médio'!$B$5:$D$1000,2,0))</f>
        <v/>
      </c>
      <c r="E997" s="40" t="str">
        <f>IF(C997="","",VLOOKUP(C997,'Custo Médio'!$B$5:$D$1000,3,0))</f>
        <v/>
      </c>
      <c r="F997" s="40"/>
      <c r="G997" s="40"/>
      <c r="H997" s="75"/>
      <c r="I997" s="75" t="str">
        <f t="shared" si="3"/>
        <v/>
      </c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ht="24.75" customHeight="1">
      <c r="A998" s="39"/>
      <c r="B998" s="95"/>
      <c r="C998" s="40"/>
      <c r="D998" s="72" t="str">
        <f>IF(C998="","",VLOOKUP(C998,'Custo Médio'!$B$5:$D$1000,2,0))</f>
        <v/>
      </c>
      <c r="E998" s="40" t="str">
        <f>IF(C998="","",VLOOKUP(C998,'Custo Médio'!$B$5:$D$1000,3,0))</f>
        <v/>
      </c>
      <c r="F998" s="40"/>
      <c r="G998" s="40"/>
      <c r="H998" s="75"/>
      <c r="I998" s="75" t="str">
        <f t="shared" si="3"/>
        <v/>
      </c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ht="24.75" customHeight="1">
      <c r="A999" s="39"/>
      <c r="B999" s="95"/>
      <c r="C999" s="40"/>
      <c r="D999" s="72" t="str">
        <f>IF(C999="","",VLOOKUP(C999,'Custo Médio'!$B$5:$D$1000,2,0))</f>
        <v/>
      </c>
      <c r="E999" s="40" t="str">
        <f>IF(C999="","",VLOOKUP(C999,'Custo Médio'!$B$5:$D$1000,3,0))</f>
        <v/>
      </c>
      <c r="F999" s="40"/>
      <c r="G999" s="40"/>
      <c r="H999" s="75"/>
      <c r="I999" s="75" t="str">
        <f t="shared" si="3"/>
        <v/>
      </c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ht="24.75" customHeight="1">
      <c r="A1000" s="39"/>
      <c r="B1000" s="95"/>
      <c r="C1000" s="40"/>
      <c r="D1000" s="72" t="str">
        <f>IF(C1000="","",VLOOKUP(C1000,'Custo Médio'!$B$5:$D$1000,2,0))</f>
        <v/>
      </c>
      <c r="E1000" s="40" t="str">
        <f>IF(C1000="","",VLOOKUP(C1000,'Custo Médio'!$B$5:$D$1000,3,0))</f>
        <v/>
      </c>
      <c r="F1000" s="40"/>
      <c r="G1000" s="40"/>
      <c r="H1000" s="75"/>
      <c r="I1000" s="75" t="str">
        <f t="shared" si="3"/>
        <v/>
      </c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  <row r="1001" ht="24.75" customHeight="1">
      <c r="A1001" s="39"/>
      <c r="B1001" s="95"/>
      <c r="C1001" s="40"/>
      <c r="D1001" s="72" t="str">
        <f>IF(C1001="","",VLOOKUP(C1001,'Custo Médio'!$B$5:$D$1000,2,0))</f>
        <v/>
      </c>
      <c r="E1001" s="40" t="str">
        <f>IF(C1001="","",VLOOKUP(C1001,'Custo Médio'!$B$5:$D$1000,3,0))</f>
        <v/>
      </c>
      <c r="F1001" s="40"/>
      <c r="G1001" s="40"/>
      <c r="H1001" s="75"/>
      <c r="I1001" s="75" t="str">
        <f t="shared" si="3"/>
        <v/>
      </c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</row>
  </sheetData>
  <mergeCells count="2">
    <mergeCell ref="K3:L3"/>
    <mergeCell ref="M3:N3"/>
  </mergeCells>
  <hyperlinks>
    <hyperlink display="CUSTO MÉDIO" location="Custo Médio!A1" ref="L1"/>
    <hyperlink display="SAÍDAS" location="SAIDAS!A1" ref="N1"/>
    <hyperlink display="Instruções " location="Instruções !A1" ref="P1"/>
    <hyperlink display="CAPA" location="CAPA!A1" ref="Q1"/>
  </hyperlinks>
  <printOptions/>
  <pageMargins bottom="0.7875" footer="0.0" header="0.0" left="0.511805555555555" right="0.511805555555555" top="0.78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12.71"/>
    <col customWidth="1" min="3" max="3" width="11.71"/>
    <col customWidth="1" min="4" max="4" width="12.43"/>
    <col customWidth="1" min="5" max="5" width="8.71"/>
    <col customWidth="1" min="6" max="6" width="20.86"/>
    <col customWidth="1" min="7" max="7" width="10.71"/>
    <col customWidth="1" min="8" max="8" width="15.71"/>
    <col customWidth="1" min="9" max="9" width="14.14"/>
    <col customWidth="1" min="10" max="10" width="5.43"/>
    <col customWidth="1" min="11" max="11" width="8.86"/>
    <col customWidth="1" min="12" max="12" width="13.43"/>
    <col customWidth="1" min="13" max="13" width="10.86"/>
    <col customWidth="1" min="14" max="14" width="8.86"/>
    <col customWidth="1" min="15" max="15" width="2.43"/>
    <col customWidth="1" min="16" max="26" width="8.86"/>
  </cols>
  <sheetData>
    <row r="1" ht="49.5" customHeight="1">
      <c r="A1" s="1"/>
      <c r="B1" s="1"/>
      <c r="C1" s="5" t="s">
        <v>14</v>
      </c>
      <c r="D1" s="1"/>
      <c r="E1" s="1"/>
      <c r="F1" s="1"/>
      <c r="G1" s="1"/>
      <c r="H1" s="1"/>
      <c r="I1" s="1"/>
      <c r="J1" s="1"/>
      <c r="K1" s="1"/>
      <c r="L1" s="6" t="s">
        <v>2</v>
      </c>
      <c r="M1" s="6" t="s">
        <v>1</v>
      </c>
      <c r="N1" s="97" t="s">
        <v>3</v>
      </c>
      <c r="O1" s="1"/>
      <c r="P1" s="7" t="s">
        <v>15</v>
      </c>
      <c r="Q1" s="7" t="s">
        <v>7</v>
      </c>
      <c r="R1" s="1"/>
      <c r="S1" s="1"/>
      <c r="T1" s="1"/>
      <c r="U1" s="1"/>
      <c r="V1" s="1"/>
      <c r="W1" s="1"/>
      <c r="X1" s="1"/>
      <c r="Y1" s="1"/>
      <c r="Z1" s="1"/>
    </row>
    <row r="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ht="24.75" customHeight="1">
      <c r="A3" s="39"/>
      <c r="B3" s="44" t="s">
        <v>30</v>
      </c>
      <c r="C3" s="44" t="s">
        <v>16</v>
      </c>
      <c r="D3" s="44" t="s">
        <v>31</v>
      </c>
      <c r="E3" s="44" t="s">
        <v>32</v>
      </c>
      <c r="F3" s="44" t="s">
        <v>33</v>
      </c>
      <c r="G3" s="44" t="s">
        <v>34</v>
      </c>
      <c r="H3" s="44" t="s">
        <v>35</v>
      </c>
      <c r="I3" s="44" t="s">
        <v>36</v>
      </c>
      <c r="J3" s="39"/>
      <c r="K3" s="98" t="s">
        <v>45</v>
      </c>
      <c r="L3" s="99">
        <f>SUM(I4:I1000)</f>
        <v>680</v>
      </c>
      <c r="M3" s="48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>
      <c r="A4" s="39"/>
      <c r="B4" s="100">
        <v>44323.0</v>
      </c>
      <c r="C4" s="86">
        <v>1.0</v>
      </c>
      <c r="D4" s="101" t="str">
        <f>IF(C4="","",VLOOKUP(C4,'Custo Médio'!$B$5:$D$1000,2,0))</f>
        <v>PRODUTO 1</v>
      </c>
      <c r="E4" s="102" t="str">
        <f>IF(C4="","",VLOOKUP(C4,'Custo Médio'!$B$5:$D$1000,3,0))</f>
        <v>unid</v>
      </c>
      <c r="F4" s="103" t="s">
        <v>38</v>
      </c>
      <c r="G4" s="87">
        <v>2.0</v>
      </c>
      <c r="H4" s="104">
        <v>45.0</v>
      </c>
      <c r="I4" s="105">
        <f t="shared" ref="I4:I8" si="1">IF(B4="","",IFERROR(G4*H4,""))</f>
        <v>90</v>
      </c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>
      <c r="A5" s="39"/>
      <c r="B5" s="100">
        <v>44324.0</v>
      </c>
      <c r="C5" s="52">
        <v>2.0</v>
      </c>
      <c r="D5" s="106" t="str">
        <f>IF(C5="","",VLOOKUP(C5,'Custo Médio'!$B$5:$D$1000,2,0))</f>
        <v>PRODUTO 2</v>
      </c>
      <c r="E5" s="107" t="str">
        <f>IF(C5="","",VLOOKUP(C5,'Custo Médio'!$B$5:$D$1000,3,0))</f>
        <v>unid</v>
      </c>
      <c r="F5" s="103" t="s">
        <v>39</v>
      </c>
      <c r="G5" s="51">
        <v>3.0</v>
      </c>
      <c r="H5" s="108">
        <v>45.0</v>
      </c>
      <c r="I5" s="109">
        <f t="shared" si="1"/>
        <v>135</v>
      </c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>
      <c r="A6" s="39"/>
      <c r="B6" s="100">
        <v>44325.0</v>
      </c>
      <c r="C6" s="57">
        <v>3.0</v>
      </c>
      <c r="D6" s="110" t="str">
        <f>IF(C6="","",VLOOKUP(C6,'Custo Médio'!$B$5:$D$1000,2,0))</f>
        <v>PRODUTO 3</v>
      </c>
      <c r="E6" s="111" t="str">
        <f>IF(C6="","",VLOOKUP(C6,'Custo Médio'!$B$5:$D$1000,3,0))</f>
        <v>unid</v>
      </c>
      <c r="F6" s="103" t="s">
        <v>40</v>
      </c>
      <c r="G6" s="40">
        <v>4.0</v>
      </c>
      <c r="H6" s="112">
        <v>45.0</v>
      </c>
      <c r="I6" s="113">
        <f t="shared" si="1"/>
        <v>180</v>
      </c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>
      <c r="A7" s="39"/>
      <c r="B7" s="100">
        <v>44326.0</v>
      </c>
      <c r="C7" s="51">
        <v>4.0</v>
      </c>
      <c r="D7" s="106" t="str">
        <f>IF(C7="","",VLOOKUP(C7,'Custo Médio'!$B$5:$D$1000,2,0))</f>
        <v>PRODUTO 4</v>
      </c>
      <c r="E7" s="107" t="str">
        <f>IF(C7="","",VLOOKUP(C7,'Custo Médio'!$B$5:$D$1000,3,0))</f>
        <v>unid</v>
      </c>
      <c r="F7" s="103" t="s">
        <v>41</v>
      </c>
      <c r="G7" s="51">
        <v>5.0</v>
      </c>
      <c r="H7" s="108">
        <v>45.0</v>
      </c>
      <c r="I7" s="109">
        <f t="shared" si="1"/>
        <v>225</v>
      </c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39"/>
      <c r="B8" s="114">
        <v>44327.0</v>
      </c>
      <c r="C8" s="62">
        <v>3.0</v>
      </c>
      <c r="D8" s="115" t="str">
        <f>IF(C8="","",VLOOKUP(C8,'Custo Médio'!$B$5:$D$1000,2,0))</f>
        <v>PRODUTO 3</v>
      </c>
      <c r="E8" s="116" t="str">
        <f>IF(C8="","",VLOOKUP(C8,'Custo Médio'!$B$5:$D$1000,3,0))</f>
        <v>unid</v>
      </c>
      <c r="F8" s="103" t="s">
        <v>42</v>
      </c>
      <c r="G8" s="62">
        <v>1.0</v>
      </c>
      <c r="H8" s="117">
        <v>50.0</v>
      </c>
      <c r="I8" s="118">
        <f t="shared" si="1"/>
        <v>50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ht="24.75" customHeight="1">
      <c r="A11" s="39"/>
      <c r="B11" s="95"/>
      <c r="C11" s="40"/>
      <c r="D11" s="40" t="str">
        <f>IF(C11="","",VLOOKUP(C11,'Custo Médio'!$B$5:$D$1000,2,0))</f>
        <v/>
      </c>
      <c r="E11" s="40" t="str">
        <f>IF(C11="","",VLOOKUP(C11,'Custo Médio'!$B$5:$D$1000,3,0))</f>
        <v/>
      </c>
      <c r="F11" s="40"/>
      <c r="G11" s="40"/>
      <c r="H11" s="39"/>
      <c r="I11" s="75" t="str">
        <f t="shared" ref="I11:I1000" si="2">IF(B11="","",IFERROR(G11*H11,""))</f>
        <v/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ht="24.75" customHeight="1">
      <c r="A12" s="39"/>
      <c r="B12" s="95"/>
      <c r="C12" s="40"/>
      <c r="D12" s="40" t="str">
        <f>IF(C12="","",VLOOKUP(C12,'Custo Médio'!$B$5:$D$1000,2,0))</f>
        <v/>
      </c>
      <c r="E12" s="40" t="str">
        <f>IF(C12="","",VLOOKUP(C12,'Custo Médio'!$B$5:$D$1000,3,0))</f>
        <v/>
      </c>
      <c r="F12" s="40"/>
      <c r="G12" s="40"/>
      <c r="H12" s="39"/>
      <c r="I12" s="75" t="str">
        <f t="shared" si="2"/>
        <v/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ht="24.75" customHeight="1">
      <c r="A13" s="39"/>
      <c r="B13" s="95"/>
      <c r="C13" s="40"/>
      <c r="D13" s="40" t="str">
        <f>IF(C13="","",VLOOKUP(C13,'Custo Médio'!$B$5:$D$1000,2,0))</f>
        <v/>
      </c>
      <c r="E13" s="40" t="str">
        <f>IF(C13="","",VLOOKUP(C13,'Custo Médio'!$B$5:$D$1000,3,0))</f>
        <v/>
      </c>
      <c r="F13" s="40"/>
      <c r="G13" s="40"/>
      <c r="H13" s="39"/>
      <c r="I13" s="75" t="str">
        <f t="shared" si="2"/>
        <v/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ht="24.75" customHeight="1">
      <c r="A14" s="39"/>
      <c r="B14" s="95"/>
      <c r="C14" s="40"/>
      <c r="D14" s="40" t="str">
        <f>IF(C14="","",VLOOKUP(C14,'Custo Médio'!$B$5:$D$1000,2,0))</f>
        <v/>
      </c>
      <c r="E14" s="40" t="str">
        <f>IF(C14="","",VLOOKUP(C14,'Custo Médio'!$B$5:$D$1000,3,0))</f>
        <v/>
      </c>
      <c r="F14" s="40"/>
      <c r="G14" s="40"/>
      <c r="H14" s="39"/>
      <c r="I14" s="75" t="str">
        <f t="shared" si="2"/>
        <v/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ht="24.75" customHeight="1">
      <c r="A15" s="39"/>
      <c r="B15" s="95"/>
      <c r="C15" s="40"/>
      <c r="D15" s="40" t="str">
        <f>IF(C15="","",VLOOKUP(C15,'Custo Médio'!$B$5:$D$1000,2,0))</f>
        <v/>
      </c>
      <c r="E15" s="40" t="str">
        <f>IF(C15="","",VLOOKUP(C15,'Custo Médio'!$B$5:$D$1000,3,0))</f>
        <v/>
      </c>
      <c r="F15" s="40"/>
      <c r="G15" s="40"/>
      <c r="H15" s="39"/>
      <c r="I15" s="75" t="str">
        <f t="shared" si="2"/>
        <v/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ht="24.75" customHeight="1">
      <c r="A16" s="39"/>
      <c r="B16" s="95"/>
      <c r="C16" s="40"/>
      <c r="D16" s="40" t="str">
        <f>IF(C16="","",VLOOKUP(C16,'Custo Médio'!$B$5:$D$1000,2,0))</f>
        <v/>
      </c>
      <c r="E16" s="40" t="str">
        <f>IF(C16="","",VLOOKUP(C16,'Custo Médio'!$B$5:$D$1000,3,0))</f>
        <v/>
      </c>
      <c r="F16" s="40"/>
      <c r="G16" s="40"/>
      <c r="H16" s="39"/>
      <c r="I16" s="75" t="str">
        <f t="shared" si="2"/>
        <v/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ht="24.75" customHeight="1">
      <c r="A17" s="39"/>
      <c r="B17" s="95"/>
      <c r="C17" s="40"/>
      <c r="D17" s="40" t="str">
        <f>IF(C17="","",VLOOKUP(C17,'Custo Médio'!$B$5:$D$1000,2,0))</f>
        <v/>
      </c>
      <c r="E17" s="40" t="str">
        <f>IF(C17="","",VLOOKUP(C17,'Custo Médio'!$B$5:$D$1000,3,0))</f>
        <v/>
      </c>
      <c r="F17" s="40"/>
      <c r="G17" s="40"/>
      <c r="H17" s="39"/>
      <c r="I17" s="75" t="str">
        <f t="shared" si="2"/>
        <v/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ht="24.75" customHeight="1">
      <c r="A18" s="39"/>
      <c r="B18" s="95"/>
      <c r="C18" s="40"/>
      <c r="D18" s="40" t="str">
        <f>IF(C18="","",VLOOKUP(C18,'Custo Médio'!$B$5:$D$1000,2,0))</f>
        <v/>
      </c>
      <c r="E18" s="40" t="str">
        <f>IF(C18="","",VLOOKUP(C18,'Custo Médio'!$B$5:$D$1000,3,0))</f>
        <v/>
      </c>
      <c r="F18" s="40"/>
      <c r="G18" s="40"/>
      <c r="H18" s="39"/>
      <c r="I18" s="75" t="str">
        <f t="shared" si="2"/>
        <v/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ht="24.75" customHeight="1">
      <c r="A19" s="39"/>
      <c r="B19" s="95"/>
      <c r="C19" s="40"/>
      <c r="D19" s="40" t="str">
        <f>IF(C19="","",VLOOKUP(C19,'Custo Médio'!$B$5:$D$1000,2,0))</f>
        <v/>
      </c>
      <c r="E19" s="40" t="str">
        <f>IF(C19="","",VLOOKUP(C19,'Custo Médio'!$B$5:$D$1000,3,0))</f>
        <v/>
      </c>
      <c r="F19" s="40"/>
      <c r="G19" s="40"/>
      <c r="H19" s="39"/>
      <c r="I19" s="75" t="str">
        <f t="shared" si="2"/>
        <v/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ht="24.75" customHeight="1">
      <c r="A20" s="39"/>
      <c r="B20" s="95"/>
      <c r="C20" s="40"/>
      <c r="D20" s="40" t="str">
        <f>IF(C20="","",VLOOKUP(C20,'Custo Médio'!$B$5:$D$1000,2,0))</f>
        <v/>
      </c>
      <c r="E20" s="40" t="str">
        <f>IF(C20="","",VLOOKUP(C20,'Custo Médio'!$B$5:$D$1000,3,0))</f>
        <v/>
      </c>
      <c r="F20" s="40"/>
      <c r="G20" s="40"/>
      <c r="H20" s="39"/>
      <c r="I20" s="75" t="str">
        <f t="shared" si="2"/>
        <v/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24.75" customHeight="1">
      <c r="A21" s="39"/>
      <c r="B21" s="95"/>
      <c r="C21" s="40"/>
      <c r="D21" s="40" t="str">
        <f>IF(C21="","",VLOOKUP(C21,'Custo Médio'!$B$5:$D$1000,2,0))</f>
        <v/>
      </c>
      <c r="E21" s="40" t="str">
        <f>IF(C21="","",VLOOKUP(C21,'Custo Médio'!$B$5:$D$1000,3,0))</f>
        <v/>
      </c>
      <c r="F21" s="40"/>
      <c r="G21" s="40"/>
      <c r="H21" s="39"/>
      <c r="I21" s="75" t="str">
        <f t="shared" si="2"/>
        <v/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24.75" customHeight="1">
      <c r="A22" s="39"/>
      <c r="B22" s="95"/>
      <c r="C22" s="40"/>
      <c r="D22" s="40" t="str">
        <f>IF(C22="","",VLOOKUP(C22,'Custo Médio'!$B$5:$D$1000,2,0))</f>
        <v/>
      </c>
      <c r="E22" s="40" t="str">
        <f>IF(C22="","",VLOOKUP(C22,'Custo Médio'!$B$5:$D$1000,3,0))</f>
        <v/>
      </c>
      <c r="F22" s="40"/>
      <c r="G22" s="40"/>
      <c r="H22" s="39"/>
      <c r="I22" s="75" t="str">
        <f t="shared" si="2"/>
        <v/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24.75" customHeight="1">
      <c r="A23" s="39"/>
      <c r="B23" s="95"/>
      <c r="C23" s="40"/>
      <c r="D23" s="40" t="str">
        <f>IF(C23="","",VLOOKUP(C23,'Custo Médio'!$B$5:$D$1000,2,0))</f>
        <v/>
      </c>
      <c r="E23" s="40" t="str">
        <f>IF(C23="","",VLOOKUP(C23,'Custo Médio'!$B$5:$D$1000,3,0))</f>
        <v/>
      </c>
      <c r="F23" s="40"/>
      <c r="G23" s="40"/>
      <c r="H23" s="39"/>
      <c r="I23" s="75" t="str">
        <f t="shared" si="2"/>
        <v/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24.75" customHeight="1">
      <c r="A24" s="39"/>
      <c r="B24" s="95"/>
      <c r="C24" s="40"/>
      <c r="D24" s="40" t="str">
        <f>IF(C24="","",VLOOKUP(C24,'Custo Médio'!$B$5:$D$1000,2,0))</f>
        <v/>
      </c>
      <c r="E24" s="40" t="str">
        <f>IF(C24="","",VLOOKUP(C24,'Custo Médio'!$B$5:$D$1000,3,0))</f>
        <v/>
      </c>
      <c r="F24" s="40"/>
      <c r="G24" s="40"/>
      <c r="H24" s="39"/>
      <c r="I24" s="75" t="str">
        <f t="shared" si="2"/>
        <v/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ht="24.75" customHeight="1">
      <c r="A25" s="39"/>
      <c r="B25" s="95"/>
      <c r="C25" s="40"/>
      <c r="D25" s="40" t="str">
        <f>IF(C25="","",VLOOKUP(C25,'Custo Médio'!$B$5:$D$1000,2,0))</f>
        <v/>
      </c>
      <c r="E25" s="40" t="str">
        <f>IF(C25="","",VLOOKUP(C25,'Custo Médio'!$B$5:$D$1000,3,0))</f>
        <v/>
      </c>
      <c r="F25" s="40"/>
      <c r="G25" s="40"/>
      <c r="H25" s="39"/>
      <c r="I25" s="75" t="str">
        <f t="shared" si="2"/>
        <v/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24.75" customHeight="1">
      <c r="A26" s="39"/>
      <c r="B26" s="95"/>
      <c r="C26" s="40"/>
      <c r="D26" s="40" t="str">
        <f>IF(C26="","",VLOOKUP(C26,'Custo Médio'!$B$5:$D$1000,2,0))</f>
        <v/>
      </c>
      <c r="E26" s="40" t="str">
        <f>IF(C26="","",VLOOKUP(C26,'Custo Médio'!$B$5:$D$1000,3,0))</f>
        <v/>
      </c>
      <c r="F26" s="40"/>
      <c r="G26" s="40"/>
      <c r="H26" s="39"/>
      <c r="I26" s="75" t="str">
        <f t="shared" si="2"/>
        <v/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24.75" customHeight="1">
      <c r="A27" s="39"/>
      <c r="B27" s="95"/>
      <c r="C27" s="40"/>
      <c r="D27" s="40" t="str">
        <f>IF(C27="","",VLOOKUP(C27,'Custo Médio'!$B$5:$D$1000,2,0))</f>
        <v/>
      </c>
      <c r="E27" s="40" t="str">
        <f>IF(C27="","",VLOOKUP(C27,'Custo Médio'!$B$5:$D$1000,3,0))</f>
        <v/>
      </c>
      <c r="F27" s="40"/>
      <c r="G27" s="40"/>
      <c r="H27" s="39"/>
      <c r="I27" s="75" t="str">
        <f t="shared" si="2"/>
        <v/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24.75" customHeight="1">
      <c r="A28" s="39"/>
      <c r="B28" s="95"/>
      <c r="C28" s="40"/>
      <c r="D28" s="40" t="str">
        <f>IF(C28="","",VLOOKUP(C28,'Custo Médio'!$B$5:$D$1000,2,0))</f>
        <v/>
      </c>
      <c r="E28" s="40" t="str">
        <f>IF(C28="","",VLOOKUP(C28,'Custo Médio'!$B$5:$D$1000,3,0))</f>
        <v/>
      </c>
      <c r="F28" s="40"/>
      <c r="G28" s="40"/>
      <c r="H28" s="39"/>
      <c r="I28" s="75" t="str">
        <f t="shared" si="2"/>
        <v/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24.75" customHeight="1">
      <c r="A29" s="39"/>
      <c r="B29" s="95"/>
      <c r="C29" s="40"/>
      <c r="D29" s="40" t="str">
        <f>IF(C29="","",VLOOKUP(C29,'Custo Médio'!$B$5:$D$1000,2,0))</f>
        <v/>
      </c>
      <c r="E29" s="40" t="str">
        <f>IF(C29="","",VLOOKUP(C29,'Custo Médio'!$B$5:$D$1000,3,0))</f>
        <v/>
      </c>
      <c r="F29" s="40"/>
      <c r="G29" s="40"/>
      <c r="H29" s="39"/>
      <c r="I29" s="75" t="str">
        <f t="shared" si="2"/>
        <v/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24.75" customHeight="1">
      <c r="A30" s="39"/>
      <c r="B30" s="95"/>
      <c r="C30" s="40"/>
      <c r="D30" s="40" t="str">
        <f>IF(C30="","",VLOOKUP(C30,'Custo Médio'!$B$5:$D$1000,2,0))</f>
        <v/>
      </c>
      <c r="E30" s="40" t="str">
        <f>IF(C30="","",VLOOKUP(C30,'Custo Médio'!$B$5:$D$1000,3,0))</f>
        <v/>
      </c>
      <c r="F30" s="40"/>
      <c r="G30" s="40"/>
      <c r="H30" s="39"/>
      <c r="I30" s="75" t="str">
        <f t="shared" si="2"/>
        <v/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24.75" customHeight="1">
      <c r="A31" s="39"/>
      <c r="B31" s="95"/>
      <c r="C31" s="40"/>
      <c r="D31" s="40" t="str">
        <f>IF(C31="","",VLOOKUP(C31,'Custo Médio'!$B$5:$D$1000,2,0))</f>
        <v/>
      </c>
      <c r="E31" s="40" t="str">
        <f>IF(C31="","",VLOOKUP(C31,'Custo Médio'!$B$5:$D$1000,3,0))</f>
        <v/>
      </c>
      <c r="F31" s="40"/>
      <c r="G31" s="40"/>
      <c r="H31" s="39"/>
      <c r="I31" s="75" t="str">
        <f t="shared" si="2"/>
        <v/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ht="24.75" customHeight="1">
      <c r="A32" s="39"/>
      <c r="B32" s="95"/>
      <c r="C32" s="40"/>
      <c r="D32" s="40" t="str">
        <f>IF(C32="","",VLOOKUP(C32,'Custo Médio'!$B$5:$D$1000,2,0))</f>
        <v/>
      </c>
      <c r="E32" s="40" t="str">
        <f>IF(C32="","",VLOOKUP(C32,'Custo Médio'!$B$5:$D$1000,3,0))</f>
        <v/>
      </c>
      <c r="F32" s="40"/>
      <c r="G32" s="40"/>
      <c r="H32" s="39"/>
      <c r="I32" s="75" t="str">
        <f t="shared" si="2"/>
        <v/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24.75" customHeight="1">
      <c r="A33" s="39"/>
      <c r="B33" s="95"/>
      <c r="C33" s="40"/>
      <c r="D33" s="40" t="str">
        <f>IF(C33="","",VLOOKUP(C33,'Custo Médio'!$B$5:$D$1000,2,0))</f>
        <v/>
      </c>
      <c r="E33" s="40" t="str">
        <f>IF(C33="","",VLOOKUP(C33,'Custo Médio'!$B$5:$D$1000,3,0))</f>
        <v/>
      </c>
      <c r="F33" s="40"/>
      <c r="G33" s="40"/>
      <c r="H33" s="39"/>
      <c r="I33" s="75" t="str">
        <f t="shared" si="2"/>
        <v/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24.75" customHeight="1">
      <c r="A34" s="39"/>
      <c r="B34" s="95"/>
      <c r="C34" s="40"/>
      <c r="D34" s="40" t="str">
        <f>IF(C34="","",VLOOKUP(C34,'Custo Médio'!$B$5:$D$1000,2,0))</f>
        <v/>
      </c>
      <c r="E34" s="40" t="str">
        <f>IF(C34="","",VLOOKUP(C34,'Custo Médio'!$B$5:$D$1000,3,0))</f>
        <v/>
      </c>
      <c r="F34" s="40"/>
      <c r="G34" s="40"/>
      <c r="H34" s="39"/>
      <c r="I34" s="75" t="str">
        <f t="shared" si="2"/>
        <v/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24.75" customHeight="1">
      <c r="A35" s="39"/>
      <c r="B35" s="95"/>
      <c r="C35" s="40"/>
      <c r="D35" s="40" t="str">
        <f>IF(C35="","",VLOOKUP(C35,'Custo Médio'!$B$5:$D$1000,2,0))</f>
        <v/>
      </c>
      <c r="E35" s="40" t="str">
        <f>IF(C35="","",VLOOKUP(C35,'Custo Médio'!$B$5:$D$1000,3,0))</f>
        <v/>
      </c>
      <c r="F35" s="40"/>
      <c r="G35" s="40"/>
      <c r="H35" s="39"/>
      <c r="I35" s="75" t="str">
        <f t="shared" si="2"/>
        <v/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24.75" customHeight="1">
      <c r="A36" s="39"/>
      <c r="B36" s="95"/>
      <c r="C36" s="40"/>
      <c r="D36" s="40" t="str">
        <f>IF(C36="","",VLOOKUP(C36,'Custo Médio'!$B$5:$D$1000,2,0))</f>
        <v/>
      </c>
      <c r="E36" s="40" t="str">
        <f>IF(C36="","",VLOOKUP(C36,'Custo Médio'!$B$5:$D$1000,3,0))</f>
        <v/>
      </c>
      <c r="F36" s="40"/>
      <c r="G36" s="40"/>
      <c r="H36" s="39"/>
      <c r="I36" s="75" t="str">
        <f t="shared" si="2"/>
        <v/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24.75" customHeight="1">
      <c r="A37" s="39"/>
      <c r="B37" s="95"/>
      <c r="C37" s="40"/>
      <c r="D37" s="40" t="str">
        <f>IF(C37="","",VLOOKUP(C37,'Custo Médio'!$B$5:$D$1000,2,0))</f>
        <v/>
      </c>
      <c r="E37" s="40" t="str">
        <f>IF(C37="","",VLOOKUP(C37,'Custo Médio'!$B$5:$D$1000,3,0))</f>
        <v/>
      </c>
      <c r="F37" s="40"/>
      <c r="G37" s="40"/>
      <c r="H37" s="39"/>
      <c r="I37" s="75" t="str">
        <f t="shared" si="2"/>
        <v/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24.75" customHeight="1">
      <c r="A38" s="39"/>
      <c r="B38" s="95"/>
      <c r="C38" s="40"/>
      <c r="D38" s="40" t="str">
        <f>IF(C38="","",VLOOKUP(C38,'Custo Médio'!$B$5:$D$1000,2,0))</f>
        <v/>
      </c>
      <c r="E38" s="40" t="str">
        <f>IF(C38="","",VLOOKUP(C38,'Custo Médio'!$B$5:$D$1000,3,0))</f>
        <v/>
      </c>
      <c r="F38" s="40"/>
      <c r="G38" s="40"/>
      <c r="H38" s="39"/>
      <c r="I38" s="75" t="str">
        <f t="shared" si="2"/>
        <v/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24.75" customHeight="1">
      <c r="A39" s="39"/>
      <c r="B39" s="95"/>
      <c r="C39" s="40"/>
      <c r="D39" s="40" t="str">
        <f>IF(C39="","",VLOOKUP(C39,'Custo Médio'!$B$5:$D$1000,2,0))</f>
        <v/>
      </c>
      <c r="E39" s="40" t="str">
        <f>IF(C39="","",VLOOKUP(C39,'Custo Médio'!$B$5:$D$1000,3,0))</f>
        <v/>
      </c>
      <c r="F39" s="40"/>
      <c r="G39" s="40"/>
      <c r="H39" s="39"/>
      <c r="I39" s="75" t="str">
        <f t="shared" si="2"/>
        <v/>
      </c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ht="24.75" customHeight="1">
      <c r="A40" s="39"/>
      <c r="B40" s="95"/>
      <c r="C40" s="40"/>
      <c r="D40" s="40" t="str">
        <f>IF(C40="","",VLOOKUP(C40,'Custo Médio'!$B$5:$D$1000,2,0))</f>
        <v/>
      </c>
      <c r="E40" s="40" t="str">
        <f>IF(C40="","",VLOOKUP(C40,'Custo Médio'!$B$5:$D$1000,3,0))</f>
        <v/>
      </c>
      <c r="F40" s="40"/>
      <c r="G40" s="40"/>
      <c r="H40" s="39"/>
      <c r="I40" s="75" t="str">
        <f t="shared" si="2"/>
        <v/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ht="24.75" customHeight="1">
      <c r="A41" s="39"/>
      <c r="B41" s="95"/>
      <c r="C41" s="40"/>
      <c r="D41" s="40" t="str">
        <f>IF(C41="","",VLOOKUP(C41,'Custo Médio'!$B$5:$D$1000,2,0))</f>
        <v/>
      </c>
      <c r="E41" s="40" t="str">
        <f>IF(C41="","",VLOOKUP(C41,'Custo Médio'!$B$5:$D$1000,3,0))</f>
        <v/>
      </c>
      <c r="F41" s="40"/>
      <c r="G41" s="40"/>
      <c r="H41" s="39"/>
      <c r="I41" s="75" t="str">
        <f t="shared" si="2"/>
        <v/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ht="24.75" customHeight="1">
      <c r="A42" s="39"/>
      <c r="B42" s="95"/>
      <c r="C42" s="40"/>
      <c r="D42" s="40" t="str">
        <f>IF(C42="","",VLOOKUP(C42,'Custo Médio'!$B$5:$D$1000,2,0))</f>
        <v/>
      </c>
      <c r="E42" s="40" t="str">
        <f>IF(C42="","",VLOOKUP(C42,'Custo Médio'!$B$5:$D$1000,3,0))</f>
        <v/>
      </c>
      <c r="F42" s="40"/>
      <c r="G42" s="40"/>
      <c r="H42" s="39"/>
      <c r="I42" s="75" t="str">
        <f t="shared" si="2"/>
        <v/>
      </c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ht="24.75" customHeight="1">
      <c r="A43" s="39"/>
      <c r="B43" s="95"/>
      <c r="C43" s="40"/>
      <c r="D43" s="40" t="str">
        <f>IF(C43="","",VLOOKUP(C43,'Custo Médio'!$B$5:$D$1000,2,0))</f>
        <v/>
      </c>
      <c r="E43" s="40" t="str">
        <f>IF(C43="","",VLOOKUP(C43,'Custo Médio'!$B$5:$D$1000,3,0))</f>
        <v/>
      </c>
      <c r="F43" s="40"/>
      <c r="G43" s="40"/>
      <c r="H43" s="39"/>
      <c r="I43" s="75" t="str">
        <f t="shared" si="2"/>
        <v/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24.75" customHeight="1">
      <c r="A44" s="39"/>
      <c r="B44" s="95"/>
      <c r="C44" s="40"/>
      <c r="D44" s="40" t="str">
        <f>IF(C44="","",VLOOKUP(C44,'Custo Médio'!$B$5:$D$1000,2,0))</f>
        <v/>
      </c>
      <c r="E44" s="40" t="str">
        <f>IF(C44="","",VLOOKUP(C44,'Custo Médio'!$B$5:$D$1000,3,0))</f>
        <v/>
      </c>
      <c r="F44" s="40"/>
      <c r="G44" s="40"/>
      <c r="H44" s="39"/>
      <c r="I44" s="75" t="str">
        <f t="shared" si="2"/>
        <v/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ht="24.75" customHeight="1">
      <c r="A45" s="39"/>
      <c r="B45" s="95"/>
      <c r="C45" s="40"/>
      <c r="D45" s="40" t="str">
        <f>IF(C45="","",VLOOKUP(C45,'Custo Médio'!$B$5:$D$1000,2,0))</f>
        <v/>
      </c>
      <c r="E45" s="40" t="str">
        <f>IF(C45="","",VLOOKUP(C45,'Custo Médio'!$B$5:$D$1000,3,0))</f>
        <v/>
      </c>
      <c r="F45" s="40"/>
      <c r="G45" s="40"/>
      <c r="H45" s="39"/>
      <c r="I45" s="75" t="str">
        <f t="shared" si="2"/>
        <v/>
      </c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ht="24.75" customHeight="1">
      <c r="A46" s="39"/>
      <c r="B46" s="95"/>
      <c r="C46" s="40"/>
      <c r="D46" s="40" t="str">
        <f>IF(C46="","",VLOOKUP(C46,'Custo Médio'!$B$5:$D$1000,2,0))</f>
        <v/>
      </c>
      <c r="E46" s="40" t="str">
        <f>IF(C46="","",VLOOKUP(C46,'Custo Médio'!$B$5:$D$1000,3,0))</f>
        <v/>
      </c>
      <c r="F46" s="40"/>
      <c r="G46" s="40"/>
      <c r="H46" s="39"/>
      <c r="I46" s="75" t="str">
        <f t="shared" si="2"/>
        <v/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ht="24.75" customHeight="1">
      <c r="A47" s="39"/>
      <c r="B47" s="95"/>
      <c r="C47" s="40"/>
      <c r="D47" s="40" t="str">
        <f>IF(C47="","",VLOOKUP(C47,'Custo Médio'!$B$5:$D$1000,2,0))</f>
        <v/>
      </c>
      <c r="E47" s="40" t="str">
        <f>IF(C47="","",VLOOKUP(C47,'Custo Médio'!$B$5:$D$1000,3,0))</f>
        <v/>
      </c>
      <c r="F47" s="40"/>
      <c r="G47" s="40"/>
      <c r="H47" s="39"/>
      <c r="I47" s="75" t="str">
        <f t="shared" si="2"/>
        <v/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ht="24.75" customHeight="1">
      <c r="A48" s="39"/>
      <c r="B48" s="95"/>
      <c r="C48" s="40"/>
      <c r="D48" s="40" t="str">
        <f>IF(C48="","",VLOOKUP(C48,'Custo Médio'!$B$5:$D$1000,2,0))</f>
        <v/>
      </c>
      <c r="E48" s="40" t="str">
        <f>IF(C48="","",VLOOKUP(C48,'Custo Médio'!$B$5:$D$1000,3,0))</f>
        <v/>
      </c>
      <c r="F48" s="40"/>
      <c r="G48" s="40"/>
      <c r="H48" s="39"/>
      <c r="I48" s="75" t="str">
        <f t="shared" si="2"/>
        <v/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ht="24.75" customHeight="1">
      <c r="A49" s="39"/>
      <c r="B49" s="95"/>
      <c r="C49" s="40"/>
      <c r="D49" s="40" t="str">
        <f>IF(C49="","",VLOOKUP(C49,'Custo Médio'!$B$5:$D$1000,2,0))</f>
        <v/>
      </c>
      <c r="E49" s="40" t="str">
        <f>IF(C49="","",VLOOKUP(C49,'Custo Médio'!$B$5:$D$1000,3,0))</f>
        <v/>
      </c>
      <c r="F49" s="40"/>
      <c r="G49" s="40"/>
      <c r="H49" s="39"/>
      <c r="I49" s="75" t="str">
        <f t="shared" si="2"/>
        <v/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24.75" customHeight="1">
      <c r="A50" s="39"/>
      <c r="B50" s="95"/>
      <c r="C50" s="40"/>
      <c r="D50" s="40" t="str">
        <f>IF(C50="","",VLOOKUP(C50,'Custo Médio'!$B$5:$D$1000,2,0))</f>
        <v/>
      </c>
      <c r="E50" s="40" t="str">
        <f>IF(C50="","",VLOOKUP(C50,'Custo Médio'!$B$5:$D$1000,3,0))</f>
        <v/>
      </c>
      <c r="F50" s="40"/>
      <c r="G50" s="40"/>
      <c r="H50" s="39"/>
      <c r="I50" s="75" t="str">
        <f t="shared" si="2"/>
        <v/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24.75" customHeight="1">
      <c r="A51" s="39"/>
      <c r="B51" s="95"/>
      <c r="C51" s="40"/>
      <c r="D51" s="40" t="str">
        <f>IF(C51="","",VLOOKUP(C51,'Custo Médio'!$B$5:$D$1000,2,0))</f>
        <v/>
      </c>
      <c r="E51" s="40" t="str">
        <f>IF(C51="","",VLOOKUP(C51,'Custo Médio'!$B$5:$D$1000,3,0))</f>
        <v/>
      </c>
      <c r="F51" s="40"/>
      <c r="G51" s="40"/>
      <c r="H51" s="39"/>
      <c r="I51" s="75" t="str">
        <f t="shared" si="2"/>
        <v/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24.75" customHeight="1">
      <c r="A52" s="39"/>
      <c r="B52" s="95"/>
      <c r="C52" s="40"/>
      <c r="D52" s="40" t="str">
        <f>IF(C52="","",VLOOKUP(C52,'Custo Médio'!$B$5:$D$1000,2,0))</f>
        <v/>
      </c>
      <c r="E52" s="40" t="str">
        <f>IF(C52="","",VLOOKUP(C52,'Custo Médio'!$B$5:$D$1000,3,0))</f>
        <v/>
      </c>
      <c r="F52" s="40"/>
      <c r="G52" s="40"/>
      <c r="H52" s="39"/>
      <c r="I52" s="75" t="str">
        <f t="shared" si="2"/>
        <v/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24.75" customHeight="1">
      <c r="A53" s="39"/>
      <c r="B53" s="95"/>
      <c r="C53" s="40"/>
      <c r="D53" s="40" t="str">
        <f>IF(C53="","",VLOOKUP(C53,'Custo Médio'!$B$5:$D$1000,2,0))</f>
        <v/>
      </c>
      <c r="E53" s="40" t="str">
        <f>IF(C53="","",VLOOKUP(C53,'Custo Médio'!$B$5:$D$1000,3,0))</f>
        <v/>
      </c>
      <c r="F53" s="40"/>
      <c r="G53" s="40"/>
      <c r="H53" s="39"/>
      <c r="I53" s="75" t="str">
        <f t="shared" si="2"/>
        <v/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24.75" customHeight="1">
      <c r="A54" s="39"/>
      <c r="B54" s="95"/>
      <c r="C54" s="40"/>
      <c r="D54" s="40" t="str">
        <f>IF(C54="","",VLOOKUP(C54,'Custo Médio'!$B$5:$D$1000,2,0))</f>
        <v/>
      </c>
      <c r="E54" s="40" t="str">
        <f>IF(C54="","",VLOOKUP(C54,'Custo Médio'!$B$5:$D$1000,3,0))</f>
        <v/>
      </c>
      <c r="F54" s="40"/>
      <c r="G54" s="40"/>
      <c r="H54" s="39"/>
      <c r="I54" s="75" t="str">
        <f t="shared" si="2"/>
        <v/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24.75" customHeight="1">
      <c r="A55" s="39"/>
      <c r="B55" s="95"/>
      <c r="C55" s="40"/>
      <c r="D55" s="40" t="str">
        <f>IF(C55="","",VLOOKUP(C55,'Custo Médio'!$B$5:$D$1000,2,0))</f>
        <v/>
      </c>
      <c r="E55" s="40" t="str">
        <f>IF(C55="","",VLOOKUP(C55,'Custo Médio'!$B$5:$D$1000,3,0))</f>
        <v/>
      </c>
      <c r="F55" s="40"/>
      <c r="G55" s="40"/>
      <c r="H55" s="39"/>
      <c r="I55" s="75" t="str">
        <f t="shared" si="2"/>
        <v/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24.75" customHeight="1">
      <c r="A56" s="39"/>
      <c r="B56" s="95"/>
      <c r="C56" s="40"/>
      <c r="D56" s="40" t="str">
        <f>IF(C56="","",VLOOKUP(C56,'Custo Médio'!$B$5:$D$1000,2,0))</f>
        <v/>
      </c>
      <c r="E56" s="40" t="str">
        <f>IF(C56="","",VLOOKUP(C56,'Custo Médio'!$B$5:$D$1000,3,0))</f>
        <v/>
      </c>
      <c r="F56" s="40"/>
      <c r="G56" s="40"/>
      <c r="H56" s="39"/>
      <c r="I56" s="75" t="str">
        <f t="shared" si="2"/>
        <v/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24.75" customHeight="1">
      <c r="A57" s="39"/>
      <c r="B57" s="95"/>
      <c r="C57" s="40"/>
      <c r="D57" s="40" t="str">
        <f>IF(C57="","",VLOOKUP(C57,'Custo Médio'!$B$5:$D$1000,2,0))</f>
        <v/>
      </c>
      <c r="E57" s="40" t="str">
        <f>IF(C57="","",VLOOKUP(C57,'Custo Médio'!$B$5:$D$1000,3,0))</f>
        <v/>
      </c>
      <c r="F57" s="40"/>
      <c r="G57" s="40"/>
      <c r="H57" s="39"/>
      <c r="I57" s="75" t="str">
        <f t="shared" si="2"/>
        <v/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24.75" customHeight="1">
      <c r="A58" s="39"/>
      <c r="B58" s="95"/>
      <c r="C58" s="40"/>
      <c r="D58" s="40" t="str">
        <f>IF(C58="","",VLOOKUP(C58,'Custo Médio'!$B$5:$D$1000,2,0))</f>
        <v/>
      </c>
      <c r="E58" s="40" t="str">
        <f>IF(C58="","",VLOOKUP(C58,'Custo Médio'!$B$5:$D$1000,3,0))</f>
        <v/>
      </c>
      <c r="F58" s="40"/>
      <c r="G58" s="40"/>
      <c r="H58" s="39"/>
      <c r="I58" s="75" t="str">
        <f t="shared" si="2"/>
        <v/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24.75" customHeight="1">
      <c r="A59" s="39"/>
      <c r="B59" s="95"/>
      <c r="C59" s="40"/>
      <c r="D59" s="40" t="str">
        <f>IF(C59="","",VLOOKUP(C59,'Custo Médio'!$B$5:$D$1000,2,0))</f>
        <v/>
      </c>
      <c r="E59" s="40" t="str">
        <f>IF(C59="","",VLOOKUP(C59,'Custo Médio'!$B$5:$D$1000,3,0))</f>
        <v/>
      </c>
      <c r="F59" s="40"/>
      <c r="G59" s="40"/>
      <c r="H59" s="39"/>
      <c r="I59" s="75" t="str">
        <f t="shared" si="2"/>
        <v/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ht="24.75" customHeight="1">
      <c r="A60" s="39"/>
      <c r="B60" s="95"/>
      <c r="C60" s="40"/>
      <c r="D60" s="40" t="str">
        <f>IF(C60="","",VLOOKUP(C60,'Custo Médio'!$B$5:$D$1000,2,0))</f>
        <v/>
      </c>
      <c r="E60" s="40" t="str">
        <f>IF(C60="","",VLOOKUP(C60,'Custo Médio'!$B$5:$D$1000,3,0))</f>
        <v/>
      </c>
      <c r="F60" s="40"/>
      <c r="G60" s="40"/>
      <c r="H60" s="39"/>
      <c r="I60" s="75" t="str">
        <f t="shared" si="2"/>
        <v/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24.75" customHeight="1">
      <c r="A61" s="39"/>
      <c r="B61" s="95"/>
      <c r="C61" s="40"/>
      <c r="D61" s="40" t="str">
        <f>IF(C61="","",VLOOKUP(C61,'Custo Médio'!$B$5:$D$1000,2,0))</f>
        <v/>
      </c>
      <c r="E61" s="40" t="str">
        <f>IF(C61="","",VLOOKUP(C61,'Custo Médio'!$B$5:$D$1000,3,0))</f>
        <v/>
      </c>
      <c r="F61" s="40"/>
      <c r="G61" s="40"/>
      <c r="H61" s="39"/>
      <c r="I61" s="75" t="str">
        <f t="shared" si="2"/>
        <v/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24.75" customHeight="1">
      <c r="A62" s="39"/>
      <c r="B62" s="95"/>
      <c r="C62" s="40"/>
      <c r="D62" s="40" t="str">
        <f>IF(C62="","",VLOOKUP(C62,'Custo Médio'!$B$5:$D$1000,2,0))</f>
        <v/>
      </c>
      <c r="E62" s="40" t="str">
        <f>IF(C62="","",VLOOKUP(C62,'Custo Médio'!$B$5:$D$1000,3,0))</f>
        <v/>
      </c>
      <c r="F62" s="40"/>
      <c r="G62" s="40"/>
      <c r="H62" s="39"/>
      <c r="I62" s="75" t="str">
        <f t="shared" si="2"/>
        <v/>
      </c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ht="24.75" customHeight="1">
      <c r="A63" s="39"/>
      <c r="B63" s="95"/>
      <c r="C63" s="40"/>
      <c r="D63" s="40" t="str">
        <f>IF(C63="","",VLOOKUP(C63,'Custo Médio'!$B$5:$D$1000,2,0))</f>
        <v/>
      </c>
      <c r="E63" s="40" t="str">
        <f>IF(C63="","",VLOOKUP(C63,'Custo Médio'!$B$5:$D$1000,3,0))</f>
        <v/>
      </c>
      <c r="F63" s="40"/>
      <c r="G63" s="40"/>
      <c r="H63" s="39"/>
      <c r="I63" s="75" t="str">
        <f t="shared" si="2"/>
        <v/>
      </c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ht="24.75" customHeight="1">
      <c r="A64" s="39"/>
      <c r="B64" s="95"/>
      <c r="C64" s="40"/>
      <c r="D64" s="40" t="str">
        <f>IF(C64="","",VLOOKUP(C64,'Custo Médio'!$B$5:$D$1000,2,0))</f>
        <v/>
      </c>
      <c r="E64" s="40" t="str">
        <f>IF(C64="","",VLOOKUP(C64,'Custo Médio'!$B$5:$D$1000,3,0))</f>
        <v/>
      </c>
      <c r="F64" s="40"/>
      <c r="G64" s="40"/>
      <c r="H64" s="39"/>
      <c r="I64" s="75" t="str">
        <f t="shared" si="2"/>
        <v/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ht="24.75" customHeight="1">
      <c r="A65" s="39"/>
      <c r="B65" s="95"/>
      <c r="C65" s="40"/>
      <c r="D65" s="40" t="str">
        <f>IF(C65="","",VLOOKUP(C65,'Custo Médio'!$B$5:$D$1000,2,0))</f>
        <v/>
      </c>
      <c r="E65" s="40" t="str">
        <f>IF(C65="","",VLOOKUP(C65,'Custo Médio'!$B$5:$D$1000,3,0))</f>
        <v/>
      </c>
      <c r="F65" s="40"/>
      <c r="G65" s="40"/>
      <c r="H65" s="39"/>
      <c r="I65" s="75" t="str">
        <f t="shared" si="2"/>
        <v/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ht="24.75" customHeight="1">
      <c r="A66" s="39"/>
      <c r="B66" s="95"/>
      <c r="C66" s="40"/>
      <c r="D66" s="40" t="str">
        <f>IF(C66="","",VLOOKUP(C66,'Custo Médio'!$B$5:$D$1000,2,0))</f>
        <v/>
      </c>
      <c r="E66" s="40" t="str">
        <f>IF(C66="","",VLOOKUP(C66,'Custo Médio'!$B$5:$D$1000,3,0))</f>
        <v/>
      </c>
      <c r="F66" s="40"/>
      <c r="G66" s="40"/>
      <c r="H66" s="39"/>
      <c r="I66" s="75" t="str">
        <f t="shared" si="2"/>
        <v/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ht="24.75" customHeight="1">
      <c r="A67" s="39"/>
      <c r="B67" s="95"/>
      <c r="C67" s="40"/>
      <c r="D67" s="40" t="str">
        <f>IF(C67="","",VLOOKUP(C67,'Custo Médio'!$B$5:$D$1000,2,0))</f>
        <v/>
      </c>
      <c r="E67" s="40" t="str">
        <f>IF(C67="","",VLOOKUP(C67,'Custo Médio'!$B$5:$D$1000,3,0))</f>
        <v/>
      </c>
      <c r="F67" s="40"/>
      <c r="G67" s="40"/>
      <c r="H67" s="39"/>
      <c r="I67" s="75" t="str">
        <f t="shared" si="2"/>
        <v/>
      </c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ht="24.75" customHeight="1">
      <c r="A68" s="39"/>
      <c r="B68" s="95"/>
      <c r="C68" s="40"/>
      <c r="D68" s="40" t="str">
        <f>IF(C68="","",VLOOKUP(C68,'Custo Médio'!$B$5:$D$1000,2,0))</f>
        <v/>
      </c>
      <c r="E68" s="40" t="str">
        <f>IF(C68="","",VLOOKUP(C68,'Custo Médio'!$B$5:$D$1000,3,0))</f>
        <v/>
      </c>
      <c r="F68" s="40"/>
      <c r="G68" s="40"/>
      <c r="H68" s="39"/>
      <c r="I68" s="75" t="str">
        <f t="shared" si="2"/>
        <v/>
      </c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ht="24.75" customHeight="1">
      <c r="A69" s="39"/>
      <c r="B69" s="95"/>
      <c r="C69" s="40"/>
      <c r="D69" s="40" t="str">
        <f>IF(C69="","",VLOOKUP(C69,'Custo Médio'!$B$5:$D$1000,2,0))</f>
        <v/>
      </c>
      <c r="E69" s="40" t="str">
        <f>IF(C69="","",VLOOKUP(C69,'Custo Médio'!$B$5:$D$1000,3,0))</f>
        <v/>
      </c>
      <c r="F69" s="40"/>
      <c r="G69" s="40"/>
      <c r="H69" s="39"/>
      <c r="I69" s="75" t="str">
        <f t="shared" si="2"/>
        <v/>
      </c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ht="24.75" customHeight="1">
      <c r="A70" s="39"/>
      <c r="B70" s="95"/>
      <c r="C70" s="40"/>
      <c r="D70" s="40" t="str">
        <f>IF(C70="","",VLOOKUP(C70,'Custo Médio'!$B$5:$D$1000,2,0))</f>
        <v/>
      </c>
      <c r="E70" s="40" t="str">
        <f>IF(C70="","",VLOOKUP(C70,'Custo Médio'!$B$5:$D$1000,3,0))</f>
        <v/>
      </c>
      <c r="F70" s="40"/>
      <c r="G70" s="40"/>
      <c r="H70" s="39"/>
      <c r="I70" s="75" t="str">
        <f t="shared" si="2"/>
        <v/>
      </c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ht="24.75" customHeight="1">
      <c r="A71" s="39"/>
      <c r="B71" s="95"/>
      <c r="C71" s="40"/>
      <c r="D71" s="40" t="str">
        <f>IF(C71="","",VLOOKUP(C71,'Custo Médio'!$B$5:$D$1000,2,0))</f>
        <v/>
      </c>
      <c r="E71" s="40" t="str">
        <f>IF(C71="","",VLOOKUP(C71,'Custo Médio'!$B$5:$D$1000,3,0))</f>
        <v/>
      </c>
      <c r="F71" s="40"/>
      <c r="G71" s="40"/>
      <c r="H71" s="39"/>
      <c r="I71" s="75" t="str">
        <f t="shared" si="2"/>
        <v/>
      </c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ht="24.75" customHeight="1">
      <c r="A72" s="39"/>
      <c r="B72" s="95"/>
      <c r="C72" s="40"/>
      <c r="D72" s="40" t="str">
        <f>IF(C72="","",VLOOKUP(C72,'Custo Médio'!$B$5:$D$1000,2,0))</f>
        <v/>
      </c>
      <c r="E72" s="40" t="str">
        <f>IF(C72="","",VLOOKUP(C72,'Custo Médio'!$B$5:$D$1000,3,0))</f>
        <v/>
      </c>
      <c r="F72" s="40"/>
      <c r="G72" s="40"/>
      <c r="H72" s="39"/>
      <c r="I72" s="75" t="str">
        <f t="shared" si="2"/>
        <v/>
      </c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24.75" customHeight="1">
      <c r="A73" s="39"/>
      <c r="B73" s="95"/>
      <c r="C73" s="40"/>
      <c r="D73" s="40" t="str">
        <f>IF(C73="","",VLOOKUP(C73,'Custo Médio'!$B$5:$D$1000,2,0))</f>
        <v/>
      </c>
      <c r="E73" s="40" t="str">
        <f>IF(C73="","",VLOOKUP(C73,'Custo Médio'!$B$5:$D$1000,3,0))</f>
        <v/>
      </c>
      <c r="F73" s="40"/>
      <c r="G73" s="40"/>
      <c r="H73" s="39"/>
      <c r="I73" s="75" t="str">
        <f t="shared" si="2"/>
        <v/>
      </c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ht="24.75" customHeight="1">
      <c r="A74" s="39"/>
      <c r="B74" s="95"/>
      <c r="C74" s="40"/>
      <c r="D74" s="40" t="str">
        <f>IF(C74="","",VLOOKUP(C74,'Custo Médio'!$B$5:$D$1000,2,0))</f>
        <v/>
      </c>
      <c r="E74" s="40" t="str">
        <f>IF(C74="","",VLOOKUP(C74,'Custo Médio'!$B$5:$D$1000,3,0))</f>
        <v/>
      </c>
      <c r="F74" s="40"/>
      <c r="G74" s="40"/>
      <c r="H74" s="39"/>
      <c r="I74" s="75" t="str">
        <f t="shared" si="2"/>
        <v/>
      </c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24.75" customHeight="1">
      <c r="A75" s="39"/>
      <c r="B75" s="95"/>
      <c r="C75" s="40"/>
      <c r="D75" s="40" t="str">
        <f>IF(C75="","",VLOOKUP(C75,'Custo Médio'!$B$5:$D$1000,2,0))</f>
        <v/>
      </c>
      <c r="E75" s="40" t="str">
        <f>IF(C75="","",VLOOKUP(C75,'Custo Médio'!$B$5:$D$1000,3,0))</f>
        <v/>
      </c>
      <c r="F75" s="40"/>
      <c r="G75" s="40"/>
      <c r="H75" s="39"/>
      <c r="I75" s="75" t="str">
        <f t="shared" si="2"/>
        <v/>
      </c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24.75" customHeight="1">
      <c r="A76" s="39"/>
      <c r="B76" s="95"/>
      <c r="C76" s="40"/>
      <c r="D76" s="40" t="str">
        <f>IF(C76="","",VLOOKUP(C76,'Custo Médio'!$B$5:$D$1000,2,0))</f>
        <v/>
      </c>
      <c r="E76" s="40" t="str">
        <f>IF(C76="","",VLOOKUP(C76,'Custo Médio'!$B$5:$D$1000,3,0))</f>
        <v/>
      </c>
      <c r="F76" s="40"/>
      <c r="G76" s="40"/>
      <c r="H76" s="39"/>
      <c r="I76" s="75" t="str">
        <f t="shared" si="2"/>
        <v/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24.75" customHeight="1">
      <c r="A77" s="39"/>
      <c r="B77" s="95"/>
      <c r="C77" s="40"/>
      <c r="D77" s="40" t="str">
        <f>IF(C77="","",VLOOKUP(C77,'Custo Médio'!$B$5:$D$1000,2,0))</f>
        <v/>
      </c>
      <c r="E77" s="40" t="str">
        <f>IF(C77="","",VLOOKUP(C77,'Custo Médio'!$B$5:$D$1000,3,0))</f>
        <v/>
      </c>
      <c r="F77" s="40"/>
      <c r="G77" s="40"/>
      <c r="H77" s="39"/>
      <c r="I77" s="75" t="str">
        <f t="shared" si="2"/>
        <v/>
      </c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24.75" customHeight="1">
      <c r="A78" s="39"/>
      <c r="B78" s="95"/>
      <c r="C78" s="40"/>
      <c r="D78" s="40" t="str">
        <f>IF(C78="","",VLOOKUP(C78,'Custo Médio'!$B$5:$D$1000,2,0))</f>
        <v/>
      </c>
      <c r="E78" s="40" t="str">
        <f>IF(C78="","",VLOOKUP(C78,'Custo Médio'!$B$5:$D$1000,3,0))</f>
        <v/>
      </c>
      <c r="F78" s="40"/>
      <c r="G78" s="40"/>
      <c r="H78" s="39"/>
      <c r="I78" s="75" t="str">
        <f t="shared" si="2"/>
        <v/>
      </c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24.75" customHeight="1">
      <c r="A79" s="39"/>
      <c r="B79" s="95"/>
      <c r="C79" s="40"/>
      <c r="D79" s="40" t="str">
        <f>IF(C79="","",VLOOKUP(C79,'Custo Médio'!$B$5:$D$1000,2,0))</f>
        <v/>
      </c>
      <c r="E79" s="40" t="str">
        <f>IF(C79="","",VLOOKUP(C79,'Custo Médio'!$B$5:$D$1000,3,0))</f>
        <v/>
      </c>
      <c r="F79" s="40"/>
      <c r="G79" s="40"/>
      <c r="H79" s="39"/>
      <c r="I79" s="75" t="str">
        <f t="shared" si="2"/>
        <v/>
      </c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24.75" customHeight="1">
      <c r="A80" s="39"/>
      <c r="B80" s="95"/>
      <c r="C80" s="40"/>
      <c r="D80" s="40" t="str">
        <f>IF(C80="","",VLOOKUP(C80,'Custo Médio'!$B$5:$D$1000,2,0))</f>
        <v/>
      </c>
      <c r="E80" s="40" t="str">
        <f>IF(C80="","",VLOOKUP(C80,'Custo Médio'!$B$5:$D$1000,3,0))</f>
        <v/>
      </c>
      <c r="F80" s="40"/>
      <c r="G80" s="40"/>
      <c r="H80" s="39"/>
      <c r="I80" s="75" t="str">
        <f t="shared" si="2"/>
        <v/>
      </c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24.75" customHeight="1">
      <c r="A81" s="39"/>
      <c r="B81" s="95"/>
      <c r="C81" s="40"/>
      <c r="D81" s="40" t="str">
        <f>IF(C81="","",VLOOKUP(C81,'Custo Médio'!$B$5:$D$1000,2,0))</f>
        <v/>
      </c>
      <c r="E81" s="40" t="str">
        <f>IF(C81="","",VLOOKUP(C81,'Custo Médio'!$B$5:$D$1000,3,0))</f>
        <v/>
      </c>
      <c r="F81" s="40"/>
      <c r="G81" s="40"/>
      <c r="H81" s="39"/>
      <c r="I81" s="75" t="str">
        <f t="shared" si="2"/>
        <v/>
      </c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24.75" customHeight="1">
      <c r="A82" s="39"/>
      <c r="B82" s="95"/>
      <c r="C82" s="40"/>
      <c r="D82" s="40" t="str">
        <f>IF(C82="","",VLOOKUP(C82,'Custo Médio'!$B$5:$D$1000,2,0))</f>
        <v/>
      </c>
      <c r="E82" s="40" t="str">
        <f>IF(C82="","",VLOOKUP(C82,'Custo Médio'!$B$5:$D$1000,3,0))</f>
        <v/>
      </c>
      <c r="F82" s="40"/>
      <c r="G82" s="40"/>
      <c r="H82" s="39"/>
      <c r="I82" s="75" t="str">
        <f t="shared" si="2"/>
        <v/>
      </c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24.75" customHeight="1">
      <c r="A83" s="39"/>
      <c r="B83" s="95"/>
      <c r="C83" s="40"/>
      <c r="D83" s="40" t="str">
        <f>IF(C83="","",VLOOKUP(C83,'Custo Médio'!$B$5:$D$1000,2,0))</f>
        <v/>
      </c>
      <c r="E83" s="40" t="str">
        <f>IF(C83="","",VLOOKUP(C83,'Custo Médio'!$B$5:$D$1000,3,0))</f>
        <v/>
      </c>
      <c r="F83" s="40"/>
      <c r="G83" s="40"/>
      <c r="H83" s="39"/>
      <c r="I83" s="75" t="str">
        <f t="shared" si="2"/>
        <v/>
      </c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24.75" customHeight="1">
      <c r="A84" s="39"/>
      <c r="B84" s="95"/>
      <c r="C84" s="40"/>
      <c r="D84" s="40" t="str">
        <f>IF(C84="","",VLOOKUP(C84,'Custo Médio'!$B$5:$D$1000,2,0))</f>
        <v/>
      </c>
      <c r="E84" s="40" t="str">
        <f>IF(C84="","",VLOOKUP(C84,'Custo Médio'!$B$5:$D$1000,3,0))</f>
        <v/>
      </c>
      <c r="F84" s="40"/>
      <c r="G84" s="40"/>
      <c r="H84" s="39"/>
      <c r="I84" s="75" t="str">
        <f t="shared" si="2"/>
        <v/>
      </c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ht="24.75" customHeight="1">
      <c r="A85" s="39"/>
      <c r="B85" s="95"/>
      <c r="C85" s="40"/>
      <c r="D85" s="40" t="str">
        <f>IF(C85="","",VLOOKUP(C85,'Custo Médio'!$B$5:$D$1000,2,0))</f>
        <v/>
      </c>
      <c r="E85" s="40" t="str">
        <f>IF(C85="","",VLOOKUP(C85,'Custo Médio'!$B$5:$D$1000,3,0))</f>
        <v/>
      </c>
      <c r="F85" s="40"/>
      <c r="G85" s="40"/>
      <c r="H85" s="39"/>
      <c r="I85" s="75" t="str">
        <f t="shared" si="2"/>
        <v/>
      </c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24.75" customHeight="1">
      <c r="A86" s="39"/>
      <c r="B86" s="95"/>
      <c r="C86" s="40"/>
      <c r="D86" s="40" t="str">
        <f>IF(C86="","",VLOOKUP(C86,'Custo Médio'!$B$5:$D$1000,2,0))</f>
        <v/>
      </c>
      <c r="E86" s="40" t="str">
        <f>IF(C86="","",VLOOKUP(C86,'Custo Médio'!$B$5:$D$1000,3,0))</f>
        <v/>
      </c>
      <c r="F86" s="40"/>
      <c r="G86" s="40"/>
      <c r="H86" s="39"/>
      <c r="I86" s="75" t="str">
        <f t="shared" si="2"/>
        <v/>
      </c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24.75" customHeight="1">
      <c r="A87" s="39"/>
      <c r="B87" s="95"/>
      <c r="C87" s="40"/>
      <c r="D87" s="40" t="str">
        <f>IF(C87="","",VLOOKUP(C87,'Custo Médio'!$B$5:$D$1000,2,0))</f>
        <v/>
      </c>
      <c r="E87" s="40" t="str">
        <f>IF(C87="","",VLOOKUP(C87,'Custo Médio'!$B$5:$D$1000,3,0))</f>
        <v/>
      </c>
      <c r="F87" s="40"/>
      <c r="G87" s="40"/>
      <c r="H87" s="39"/>
      <c r="I87" s="75" t="str">
        <f t="shared" si="2"/>
        <v/>
      </c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24.75" customHeight="1">
      <c r="A88" s="39"/>
      <c r="B88" s="95"/>
      <c r="C88" s="40"/>
      <c r="D88" s="40" t="str">
        <f>IF(C88="","",VLOOKUP(C88,'Custo Médio'!$B$5:$D$1000,2,0))</f>
        <v/>
      </c>
      <c r="E88" s="40" t="str">
        <f>IF(C88="","",VLOOKUP(C88,'Custo Médio'!$B$5:$D$1000,3,0))</f>
        <v/>
      </c>
      <c r="F88" s="40"/>
      <c r="G88" s="40"/>
      <c r="H88" s="39"/>
      <c r="I88" s="75" t="str">
        <f t="shared" si="2"/>
        <v/>
      </c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24.75" customHeight="1">
      <c r="A89" s="39"/>
      <c r="B89" s="95"/>
      <c r="C89" s="40"/>
      <c r="D89" s="40" t="str">
        <f>IF(C89="","",VLOOKUP(C89,'Custo Médio'!$B$5:$D$1000,2,0))</f>
        <v/>
      </c>
      <c r="E89" s="40" t="str">
        <f>IF(C89="","",VLOOKUP(C89,'Custo Médio'!$B$5:$D$1000,3,0))</f>
        <v/>
      </c>
      <c r="F89" s="40"/>
      <c r="G89" s="40"/>
      <c r="H89" s="39"/>
      <c r="I89" s="75" t="str">
        <f t="shared" si="2"/>
        <v/>
      </c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24.75" customHeight="1">
      <c r="A90" s="39"/>
      <c r="B90" s="95"/>
      <c r="C90" s="40"/>
      <c r="D90" s="40" t="str">
        <f>IF(C90="","",VLOOKUP(C90,'Custo Médio'!$B$5:$D$1000,2,0))</f>
        <v/>
      </c>
      <c r="E90" s="40" t="str">
        <f>IF(C90="","",VLOOKUP(C90,'Custo Médio'!$B$5:$D$1000,3,0))</f>
        <v/>
      </c>
      <c r="F90" s="40"/>
      <c r="G90" s="40"/>
      <c r="H90" s="39"/>
      <c r="I90" s="75" t="str">
        <f t="shared" si="2"/>
        <v/>
      </c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24.75" customHeight="1">
      <c r="A91" s="39"/>
      <c r="B91" s="95"/>
      <c r="C91" s="40"/>
      <c r="D91" s="40" t="str">
        <f>IF(C91="","",VLOOKUP(C91,'Custo Médio'!$B$5:$D$1000,2,0))</f>
        <v/>
      </c>
      <c r="E91" s="40" t="str">
        <f>IF(C91="","",VLOOKUP(C91,'Custo Médio'!$B$5:$D$1000,3,0))</f>
        <v/>
      </c>
      <c r="F91" s="40"/>
      <c r="G91" s="40"/>
      <c r="H91" s="39"/>
      <c r="I91" s="75" t="str">
        <f t="shared" si="2"/>
        <v/>
      </c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24.75" customHeight="1">
      <c r="A92" s="39"/>
      <c r="B92" s="95"/>
      <c r="C92" s="40"/>
      <c r="D92" s="40" t="str">
        <f>IF(C92="","",VLOOKUP(C92,'Custo Médio'!$B$5:$D$1000,2,0))</f>
        <v/>
      </c>
      <c r="E92" s="40" t="str">
        <f>IF(C92="","",VLOOKUP(C92,'Custo Médio'!$B$5:$D$1000,3,0))</f>
        <v/>
      </c>
      <c r="F92" s="40"/>
      <c r="G92" s="40"/>
      <c r="H92" s="39"/>
      <c r="I92" s="75" t="str">
        <f t="shared" si="2"/>
        <v/>
      </c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24.75" customHeight="1">
      <c r="A93" s="39"/>
      <c r="B93" s="95"/>
      <c r="C93" s="40"/>
      <c r="D93" s="40" t="str">
        <f>IF(C93="","",VLOOKUP(C93,'Custo Médio'!$B$5:$D$1000,2,0))</f>
        <v/>
      </c>
      <c r="E93" s="40" t="str">
        <f>IF(C93="","",VLOOKUP(C93,'Custo Médio'!$B$5:$D$1000,3,0))</f>
        <v/>
      </c>
      <c r="F93" s="40"/>
      <c r="G93" s="40"/>
      <c r="H93" s="39"/>
      <c r="I93" s="75" t="str">
        <f t="shared" si="2"/>
        <v/>
      </c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24.75" customHeight="1">
      <c r="A94" s="39"/>
      <c r="B94" s="95"/>
      <c r="C94" s="40"/>
      <c r="D94" s="40" t="str">
        <f>IF(C94="","",VLOOKUP(C94,'Custo Médio'!$B$5:$D$1000,2,0))</f>
        <v/>
      </c>
      <c r="E94" s="40" t="str">
        <f>IF(C94="","",VLOOKUP(C94,'Custo Médio'!$B$5:$D$1000,3,0))</f>
        <v/>
      </c>
      <c r="F94" s="40"/>
      <c r="G94" s="40"/>
      <c r="H94" s="39"/>
      <c r="I94" s="75" t="str">
        <f t="shared" si="2"/>
        <v/>
      </c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24.75" customHeight="1">
      <c r="A95" s="39"/>
      <c r="B95" s="95"/>
      <c r="C95" s="40"/>
      <c r="D95" s="40" t="str">
        <f>IF(C95="","",VLOOKUP(C95,'Custo Médio'!$B$5:$D$1000,2,0))</f>
        <v/>
      </c>
      <c r="E95" s="40" t="str">
        <f>IF(C95="","",VLOOKUP(C95,'Custo Médio'!$B$5:$D$1000,3,0))</f>
        <v/>
      </c>
      <c r="F95" s="40"/>
      <c r="G95" s="40"/>
      <c r="H95" s="39"/>
      <c r="I95" s="75" t="str">
        <f t="shared" si="2"/>
        <v/>
      </c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24.75" customHeight="1">
      <c r="A96" s="39"/>
      <c r="B96" s="95"/>
      <c r="C96" s="40"/>
      <c r="D96" s="40" t="str">
        <f>IF(C96="","",VLOOKUP(C96,'Custo Médio'!$B$5:$D$1000,2,0))</f>
        <v/>
      </c>
      <c r="E96" s="40" t="str">
        <f>IF(C96="","",VLOOKUP(C96,'Custo Médio'!$B$5:$D$1000,3,0))</f>
        <v/>
      </c>
      <c r="F96" s="40"/>
      <c r="G96" s="40"/>
      <c r="H96" s="39"/>
      <c r="I96" s="75" t="str">
        <f t="shared" si="2"/>
        <v/>
      </c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24.75" customHeight="1">
      <c r="A97" s="39"/>
      <c r="B97" s="95"/>
      <c r="C97" s="40"/>
      <c r="D97" s="40" t="str">
        <f>IF(C97="","",VLOOKUP(C97,'Custo Médio'!$B$5:$D$1000,2,0))</f>
        <v/>
      </c>
      <c r="E97" s="40" t="str">
        <f>IF(C97="","",VLOOKUP(C97,'Custo Médio'!$B$5:$D$1000,3,0))</f>
        <v/>
      </c>
      <c r="F97" s="40"/>
      <c r="G97" s="40"/>
      <c r="H97" s="39"/>
      <c r="I97" s="75" t="str">
        <f t="shared" si="2"/>
        <v/>
      </c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24.75" customHeight="1">
      <c r="A98" s="39"/>
      <c r="B98" s="95"/>
      <c r="C98" s="40"/>
      <c r="D98" s="40" t="str">
        <f>IF(C98="","",VLOOKUP(C98,'Custo Médio'!$B$5:$D$1000,2,0))</f>
        <v/>
      </c>
      <c r="E98" s="40" t="str">
        <f>IF(C98="","",VLOOKUP(C98,'Custo Médio'!$B$5:$D$1000,3,0))</f>
        <v/>
      </c>
      <c r="F98" s="40"/>
      <c r="G98" s="40"/>
      <c r="H98" s="39"/>
      <c r="I98" s="75" t="str">
        <f t="shared" si="2"/>
        <v/>
      </c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ht="24.75" customHeight="1">
      <c r="A99" s="39"/>
      <c r="B99" s="95"/>
      <c r="C99" s="40"/>
      <c r="D99" s="40" t="str">
        <f>IF(C99="","",VLOOKUP(C99,'Custo Médio'!$B$5:$D$1000,2,0))</f>
        <v/>
      </c>
      <c r="E99" s="40" t="str">
        <f>IF(C99="","",VLOOKUP(C99,'Custo Médio'!$B$5:$D$1000,3,0))</f>
        <v/>
      </c>
      <c r="F99" s="40"/>
      <c r="G99" s="40"/>
      <c r="H99" s="39"/>
      <c r="I99" s="75" t="str">
        <f t="shared" si="2"/>
        <v/>
      </c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24.75" customHeight="1">
      <c r="A100" s="39"/>
      <c r="B100" s="95"/>
      <c r="C100" s="40"/>
      <c r="D100" s="40" t="str">
        <f>IF(C100="","",VLOOKUP(C100,'Custo Médio'!$B$5:$D$1000,2,0))</f>
        <v/>
      </c>
      <c r="E100" s="40" t="str">
        <f>IF(C100="","",VLOOKUP(C100,'Custo Médio'!$B$5:$D$1000,3,0))</f>
        <v/>
      </c>
      <c r="F100" s="40"/>
      <c r="G100" s="40"/>
      <c r="H100" s="39"/>
      <c r="I100" s="75" t="str">
        <f t="shared" si="2"/>
        <v/>
      </c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24.75" customHeight="1">
      <c r="A101" s="39"/>
      <c r="B101" s="95"/>
      <c r="C101" s="40"/>
      <c r="D101" s="40" t="str">
        <f>IF(C101="","",VLOOKUP(C101,'Custo Médio'!$B$5:$D$1000,2,0))</f>
        <v/>
      </c>
      <c r="E101" s="40" t="str">
        <f>IF(C101="","",VLOOKUP(C101,'Custo Médio'!$B$5:$D$1000,3,0))</f>
        <v/>
      </c>
      <c r="F101" s="40"/>
      <c r="G101" s="40"/>
      <c r="H101" s="39"/>
      <c r="I101" s="75" t="str">
        <f t="shared" si="2"/>
        <v/>
      </c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24.75" customHeight="1">
      <c r="A102" s="39"/>
      <c r="B102" s="95"/>
      <c r="C102" s="40"/>
      <c r="D102" s="40" t="str">
        <f>IF(C102="","",VLOOKUP(C102,'Custo Médio'!$B$5:$D$1000,2,0))</f>
        <v/>
      </c>
      <c r="E102" s="40" t="str">
        <f>IF(C102="","",VLOOKUP(C102,'Custo Médio'!$B$5:$D$1000,3,0))</f>
        <v/>
      </c>
      <c r="F102" s="40"/>
      <c r="G102" s="40"/>
      <c r="H102" s="39"/>
      <c r="I102" s="75" t="str">
        <f t="shared" si="2"/>
        <v/>
      </c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24.75" customHeight="1">
      <c r="A103" s="39"/>
      <c r="B103" s="95"/>
      <c r="C103" s="40"/>
      <c r="D103" s="40" t="str">
        <f>IF(C103="","",VLOOKUP(C103,'Custo Médio'!$B$5:$D$1000,2,0))</f>
        <v/>
      </c>
      <c r="E103" s="40" t="str">
        <f>IF(C103="","",VLOOKUP(C103,'Custo Médio'!$B$5:$D$1000,3,0))</f>
        <v/>
      </c>
      <c r="F103" s="40"/>
      <c r="G103" s="40"/>
      <c r="H103" s="39"/>
      <c r="I103" s="75" t="str">
        <f t="shared" si="2"/>
        <v/>
      </c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ht="24.75" customHeight="1">
      <c r="A104" s="39"/>
      <c r="B104" s="95"/>
      <c r="C104" s="40"/>
      <c r="D104" s="40" t="str">
        <f>IF(C104="","",VLOOKUP(C104,'Custo Médio'!$B$5:$D$1000,2,0))</f>
        <v/>
      </c>
      <c r="E104" s="40" t="str">
        <f>IF(C104="","",VLOOKUP(C104,'Custo Médio'!$B$5:$D$1000,3,0))</f>
        <v/>
      </c>
      <c r="F104" s="40"/>
      <c r="G104" s="40"/>
      <c r="H104" s="39"/>
      <c r="I104" s="75" t="str">
        <f t="shared" si="2"/>
        <v/>
      </c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24.75" customHeight="1">
      <c r="A105" s="39"/>
      <c r="B105" s="95"/>
      <c r="C105" s="40"/>
      <c r="D105" s="40" t="str">
        <f>IF(C105="","",VLOOKUP(C105,'Custo Médio'!$B$5:$D$1000,2,0))</f>
        <v/>
      </c>
      <c r="E105" s="40" t="str">
        <f>IF(C105="","",VLOOKUP(C105,'Custo Médio'!$B$5:$D$1000,3,0))</f>
        <v/>
      </c>
      <c r="F105" s="40"/>
      <c r="G105" s="40"/>
      <c r="H105" s="39"/>
      <c r="I105" s="75" t="str">
        <f t="shared" si="2"/>
        <v/>
      </c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24.75" customHeight="1">
      <c r="A106" s="39"/>
      <c r="B106" s="95"/>
      <c r="C106" s="40"/>
      <c r="D106" s="40" t="str">
        <f>IF(C106="","",VLOOKUP(C106,'Custo Médio'!$B$5:$D$1000,2,0))</f>
        <v/>
      </c>
      <c r="E106" s="40" t="str">
        <f>IF(C106="","",VLOOKUP(C106,'Custo Médio'!$B$5:$D$1000,3,0))</f>
        <v/>
      </c>
      <c r="F106" s="40"/>
      <c r="G106" s="40"/>
      <c r="H106" s="39"/>
      <c r="I106" s="75" t="str">
        <f t="shared" si="2"/>
        <v/>
      </c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ht="24.75" customHeight="1">
      <c r="A107" s="39"/>
      <c r="B107" s="95"/>
      <c r="C107" s="40"/>
      <c r="D107" s="40" t="str">
        <f>IF(C107="","",VLOOKUP(C107,'Custo Médio'!$B$5:$D$1000,2,0))</f>
        <v/>
      </c>
      <c r="E107" s="40" t="str">
        <f>IF(C107="","",VLOOKUP(C107,'Custo Médio'!$B$5:$D$1000,3,0))</f>
        <v/>
      </c>
      <c r="F107" s="40"/>
      <c r="G107" s="40"/>
      <c r="H107" s="39"/>
      <c r="I107" s="75" t="str">
        <f t="shared" si="2"/>
        <v/>
      </c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ht="24.75" customHeight="1">
      <c r="A108" s="39"/>
      <c r="B108" s="95"/>
      <c r="C108" s="40"/>
      <c r="D108" s="40" t="str">
        <f>IF(C108="","",VLOOKUP(C108,'Custo Médio'!$B$5:$D$1000,2,0))</f>
        <v/>
      </c>
      <c r="E108" s="40" t="str">
        <f>IF(C108="","",VLOOKUP(C108,'Custo Médio'!$B$5:$D$1000,3,0))</f>
        <v/>
      </c>
      <c r="F108" s="40"/>
      <c r="G108" s="40"/>
      <c r="H108" s="39"/>
      <c r="I108" s="75" t="str">
        <f t="shared" si="2"/>
        <v/>
      </c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ht="24.75" customHeight="1">
      <c r="A109" s="39"/>
      <c r="B109" s="95"/>
      <c r="C109" s="40"/>
      <c r="D109" s="40" t="str">
        <f>IF(C109="","",VLOOKUP(C109,'Custo Médio'!$B$5:$D$1000,2,0))</f>
        <v/>
      </c>
      <c r="E109" s="40" t="str">
        <f>IF(C109="","",VLOOKUP(C109,'Custo Médio'!$B$5:$D$1000,3,0))</f>
        <v/>
      </c>
      <c r="F109" s="40"/>
      <c r="G109" s="40"/>
      <c r="H109" s="39"/>
      <c r="I109" s="75" t="str">
        <f t="shared" si="2"/>
        <v/>
      </c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ht="24.75" customHeight="1">
      <c r="A110" s="39"/>
      <c r="B110" s="95"/>
      <c r="C110" s="40"/>
      <c r="D110" s="40" t="str">
        <f>IF(C110="","",VLOOKUP(C110,'Custo Médio'!$B$5:$D$1000,2,0))</f>
        <v/>
      </c>
      <c r="E110" s="40" t="str">
        <f>IF(C110="","",VLOOKUP(C110,'Custo Médio'!$B$5:$D$1000,3,0))</f>
        <v/>
      </c>
      <c r="F110" s="40"/>
      <c r="G110" s="40"/>
      <c r="H110" s="39"/>
      <c r="I110" s="75" t="str">
        <f t="shared" si="2"/>
        <v/>
      </c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ht="24.75" customHeight="1">
      <c r="A111" s="39"/>
      <c r="B111" s="95"/>
      <c r="C111" s="40"/>
      <c r="D111" s="40" t="str">
        <f>IF(C111="","",VLOOKUP(C111,'Custo Médio'!$B$5:$D$1000,2,0))</f>
        <v/>
      </c>
      <c r="E111" s="40" t="str">
        <f>IF(C111="","",VLOOKUP(C111,'Custo Médio'!$B$5:$D$1000,3,0))</f>
        <v/>
      </c>
      <c r="F111" s="40"/>
      <c r="G111" s="40"/>
      <c r="H111" s="39"/>
      <c r="I111" s="75" t="str">
        <f t="shared" si="2"/>
        <v/>
      </c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ht="24.75" customHeight="1">
      <c r="A112" s="39"/>
      <c r="B112" s="95"/>
      <c r="C112" s="40"/>
      <c r="D112" s="40" t="str">
        <f>IF(C112="","",VLOOKUP(C112,'Custo Médio'!$B$5:$D$1000,2,0))</f>
        <v/>
      </c>
      <c r="E112" s="40" t="str">
        <f>IF(C112="","",VLOOKUP(C112,'Custo Médio'!$B$5:$D$1000,3,0))</f>
        <v/>
      </c>
      <c r="F112" s="40"/>
      <c r="G112" s="40"/>
      <c r="H112" s="39"/>
      <c r="I112" s="75" t="str">
        <f t="shared" si="2"/>
        <v/>
      </c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ht="24.75" customHeight="1">
      <c r="A113" s="39"/>
      <c r="B113" s="95"/>
      <c r="C113" s="40"/>
      <c r="D113" s="40" t="str">
        <f>IF(C113="","",VLOOKUP(C113,'Custo Médio'!$B$5:$D$1000,2,0))</f>
        <v/>
      </c>
      <c r="E113" s="40" t="str">
        <f>IF(C113="","",VLOOKUP(C113,'Custo Médio'!$B$5:$D$1000,3,0))</f>
        <v/>
      </c>
      <c r="F113" s="40"/>
      <c r="G113" s="40"/>
      <c r="H113" s="39"/>
      <c r="I113" s="75" t="str">
        <f t="shared" si="2"/>
        <v/>
      </c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ht="24.75" customHeight="1">
      <c r="A114" s="39"/>
      <c r="B114" s="95"/>
      <c r="C114" s="40"/>
      <c r="D114" s="40" t="str">
        <f>IF(C114="","",VLOOKUP(C114,'Custo Médio'!$B$5:$D$1000,2,0))</f>
        <v/>
      </c>
      <c r="E114" s="40" t="str">
        <f>IF(C114="","",VLOOKUP(C114,'Custo Médio'!$B$5:$D$1000,3,0))</f>
        <v/>
      </c>
      <c r="F114" s="40"/>
      <c r="G114" s="40"/>
      <c r="H114" s="39"/>
      <c r="I114" s="75" t="str">
        <f t="shared" si="2"/>
        <v/>
      </c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ht="24.75" customHeight="1">
      <c r="A115" s="39"/>
      <c r="B115" s="95"/>
      <c r="C115" s="40"/>
      <c r="D115" s="40" t="str">
        <f>IF(C115="","",VLOOKUP(C115,'Custo Médio'!$B$5:$D$1000,2,0))</f>
        <v/>
      </c>
      <c r="E115" s="40" t="str">
        <f>IF(C115="","",VLOOKUP(C115,'Custo Médio'!$B$5:$D$1000,3,0))</f>
        <v/>
      </c>
      <c r="F115" s="40"/>
      <c r="G115" s="40"/>
      <c r="H115" s="39"/>
      <c r="I115" s="75" t="str">
        <f t="shared" si="2"/>
        <v/>
      </c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24.75" customHeight="1">
      <c r="A116" s="39"/>
      <c r="B116" s="95"/>
      <c r="C116" s="40"/>
      <c r="D116" s="40" t="str">
        <f>IF(C116="","",VLOOKUP(C116,'Custo Médio'!$B$5:$D$1000,2,0))</f>
        <v/>
      </c>
      <c r="E116" s="40" t="str">
        <f>IF(C116="","",VLOOKUP(C116,'Custo Médio'!$B$5:$D$1000,3,0))</f>
        <v/>
      </c>
      <c r="F116" s="40"/>
      <c r="G116" s="40"/>
      <c r="H116" s="39"/>
      <c r="I116" s="75" t="str">
        <f t="shared" si="2"/>
        <v/>
      </c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ht="24.75" customHeight="1">
      <c r="A117" s="39"/>
      <c r="B117" s="95"/>
      <c r="C117" s="40"/>
      <c r="D117" s="40" t="str">
        <f>IF(C117="","",VLOOKUP(C117,'Custo Médio'!$B$5:$D$1000,2,0))</f>
        <v/>
      </c>
      <c r="E117" s="40" t="str">
        <f>IF(C117="","",VLOOKUP(C117,'Custo Médio'!$B$5:$D$1000,3,0))</f>
        <v/>
      </c>
      <c r="F117" s="40"/>
      <c r="G117" s="40"/>
      <c r="H117" s="39"/>
      <c r="I117" s="75" t="str">
        <f t="shared" si="2"/>
        <v/>
      </c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ht="24.75" customHeight="1">
      <c r="A118" s="39"/>
      <c r="B118" s="95"/>
      <c r="C118" s="40"/>
      <c r="D118" s="40" t="str">
        <f>IF(C118="","",VLOOKUP(C118,'Custo Médio'!$B$5:$D$1000,2,0))</f>
        <v/>
      </c>
      <c r="E118" s="40" t="str">
        <f>IF(C118="","",VLOOKUP(C118,'Custo Médio'!$B$5:$D$1000,3,0))</f>
        <v/>
      </c>
      <c r="F118" s="40"/>
      <c r="G118" s="40"/>
      <c r="H118" s="39"/>
      <c r="I118" s="75" t="str">
        <f t="shared" si="2"/>
        <v/>
      </c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ht="24.75" customHeight="1">
      <c r="A119" s="39"/>
      <c r="B119" s="95"/>
      <c r="C119" s="40"/>
      <c r="D119" s="40" t="str">
        <f>IF(C119="","",VLOOKUP(C119,'Custo Médio'!$B$5:$D$1000,2,0))</f>
        <v/>
      </c>
      <c r="E119" s="40" t="str">
        <f>IF(C119="","",VLOOKUP(C119,'Custo Médio'!$B$5:$D$1000,3,0))</f>
        <v/>
      </c>
      <c r="F119" s="40"/>
      <c r="G119" s="40"/>
      <c r="H119" s="39"/>
      <c r="I119" s="75" t="str">
        <f t="shared" si="2"/>
        <v/>
      </c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ht="24.75" customHeight="1">
      <c r="A120" s="39"/>
      <c r="B120" s="95"/>
      <c r="C120" s="40"/>
      <c r="D120" s="40" t="str">
        <f>IF(C120="","",VLOOKUP(C120,'Custo Médio'!$B$5:$D$1000,2,0))</f>
        <v/>
      </c>
      <c r="E120" s="40" t="str">
        <f>IF(C120="","",VLOOKUP(C120,'Custo Médio'!$B$5:$D$1000,3,0))</f>
        <v/>
      </c>
      <c r="F120" s="40"/>
      <c r="G120" s="40"/>
      <c r="H120" s="39"/>
      <c r="I120" s="75" t="str">
        <f t="shared" si="2"/>
        <v/>
      </c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ht="24.75" customHeight="1">
      <c r="A121" s="39"/>
      <c r="B121" s="95"/>
      <c r="C121" s="40"/>
      <c r="D121" s="40" t="str">
        <f>IF(C121="","",VLOOKUP(C121,'Custo Médio'!$B$5:$D$1000,2,0))</f>
        <v/>
      </c>
      <c r="E121" s="40" t="str">
        <f>IF(C121="","",VLOOKUP(C121,'Custo Médio'!$B$5:$D$1000,3,0))</f>
        <v/>
      </c>
      <c r="F121" s="40"/>
      <c r="G121" s="40"/>
      <c r="H121" s="39"/>
      <c r="I121" s="75" t="str">
        <f t="shared" si="2"/>
        <v/>
      </c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ht="24.75" customHeight="1">
      <c r="A122" s="39"/>
      <c r="B122" s="95"/>
      <c r="C122" s="40"/>
      <c r="D122" s="40" t="str">
        <f>IF(C122="","",VLOOKUP(C122,'Custo Médio'!$B$5:$D$1000,2,0))</f>
        <v/>
      </c>
      <c r="E122" s="40" t="str">
        <f>IF(C122="","",VLOOKUP(C122,'Custo Médio'!$B$5:$D$1000,3,0))</f>
        <v/>
      </c>
      <c r="F122" s="40"/>
      <c r="G122" s="40"/>
      <c r="H122" s="39"/>
      <c r="I122" s="75" t="str">
        <f t="shared" si="2"/>
        <v/>
      </c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ht="24.75" customHeight="1">
      <c r="A123" s="39"/>
      <c r="B123" s="95"/>
      <c r="C123" s="40"/>
      <c r="D123" s="40" t="str">
        <f>IF(C123="","",VLOOKUP(C123,'Custo Médio'!$B$5:$D$1000,2,0))</f>
        <v/>
      </c>
      <c r="E123" s="40" t="str">
        <f>IF(C123="","",VLOOKUP(C123,'Custo Médio'!$B$5:$D$1000,3,0))</f>
        <v/>
      </c>
      <c r="F123" s="40"/>
      <c r="G123" s="40"/>
      <c r="H123" s="39"/>
      <c r="I123" s="75" t="str">
        <f t="shared" si="2"/>
        <v/>
      </c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ht="24.75" customHeight="1">
      <c r="A124" s="39"/>
      <c r="B124" s="95"/>
      <c r="C124" s="40"/>
      <c r="D124" s="40" t="str">
        <f>IF(C124="","",VLOOKUP(C124,'Custo Médio'!$B$5:$D$1000,2,0))</f>
        <v/>
      </c>
      <c r="E124" s="40" t="str">
        <f>IF(C124="","",VLOOKUP(C124,'Custo Médio'!$B$5:$D$1000,3,0))</f>
        <v/>
      </c>
      <c r="F124" s="40"/>
      <c r="G124" s="40"/>
      <c r="H124" s="39"/>
      <c r="I124" s="75" t="str">
        <f t="shared" si="2"/>
        <v/>
      </c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ht="24.75" customHeight="1">
      <c r="A125" s="39"/>
      <c r="B125" s="95"/>
      <c r="C125" s="40"/>
      <c r="D125" s="40" t="str">
        <f>IF(C125="","",VLOOKUP(C125,'Custo Médio'!$B$5:$D$1000,2,0))</f>
        <v/>
      </c>
      <c r="E125" s="40" t="str">
        <f>IF(C125="","",VLOOKUP(C125,'Custo Médio'!$B$5:$D$1000,3,0))</f>
        <v/>
      </c>
      <c r="F125" s="40"/>
      <c r="G125" s="40"/>
      <c r="H125" s="39"/>
      <c r="I125" s="75" t="str">
        <f t="shared" si="2"/>
        <v/>
      </c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ht="24.75" customHeight="1">
      <c r="A126" s="39"/>
      <c r="B126" s="95"/>
      <c r="C126" s="40"/>
      <c r="D126" s="40" t="str">
        <f>IF(C126="","",VLOOKUP(C126,'Custo Médio'!$B$5:$D$1000,2,0))</f>
        <v/>
      </c>
      <c r="E126" s="40" t="str">
        <f>IF(C126="","",VLOOKUP(C126,'Custo Médio'!$B$5:$D$1000,3,0))</f>
        <v/>
      </c>
      <c r="F126" s="40"/>
      <c r="G126" s="40"/>
      <c r="H126" s="39"/>
      <c r="I126" s="75" t="str">
        <f t="shared" si="2"/>
        <v/>
      </c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ht="24.75" customHeight="1">
      <c r="A127" s="39"/>
      <c r="B127" s="95"/>
      <c r="C127" s="40"/>
      <c r="D127" s="40" t="str">
        <f>IF(C127="","",VLOOKUP(C127,'Custo Médio'!$B$5:$D$1000,2,0))</f>
        <v/>
      </c>
      <c r="E127" s="40" t="str">
        <f>IF(C127="","",VLOOKUP(C127,'Custo Médio'!$B$5:$D$1000,3,0))</f>
        <v/>
      </c>
      <c r="F127" s="40"/>
      <c r="G127" s="40"/>
      <c r="H127" s="39"/>
      <c r="I127" s="75" t="str">
        <f t="shared" si="2"/>
        <v/>
      </c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ht="24.75" customHeight="1">
      <c r="A128" s="39"/>
      <c r="B128" s="95"/>
      <c r="C128" s="40"/>
      <c r="D128" s="40" t="str">
        <f>IF(C128="","",VLOOKUP(C128,'Custo Médio'!$B$5:$D$1000,2,0))</f>
        <v/>
      </c>
      <c r="E128" s="40" t="str">
        <f>IF(C128="","",VLOOKUP(C128,'Custo Médio'!$B$5:$D$1000,3,0))</f>
        <v/>
      </c>
      <c r="F128" s="40"/>
      <c r="G128" s="40"/>
      <c r="H128" s="39"/>
      <c r="I128" s="75" t="str">
        <f t="shared" si="2"/>
        <v/>
      </c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ht="24.75" customHeight="1">
      <c r="A129" s="39"/>
      <c r="B129" s="95"/>
      <c r="C129" s="40"/>
      <c r="D129" s="40" t="str">
        <f>IF(C129="","",VLOOKUP(C129,'Custo Médio'!$B$5:$D$1000,2,0))</f>
        <v/>
      </c>
      <c r="E129" s="40" t="str">
        <f>IF(C129="","",VLOOKUP(C129,'Custo Médio'!$B$5:$D$1000,3,0))</f>
        <v/>
      </c>
      <c r="F129" s="40"/>
      <c r="G129" s="40"/>
      <c r="H129" s="39"/>
      <c r="I129" s="75" t="str">
        <f t="shared" si="2"/>
        <v/>
      </c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ht="24.75" customHeight="1">
      <c r="A130" s="39"/>
      <c r="B130" s="95"/>
      <c r="C130" s="40"/>
      <c r="D130" s="40" t="str">
        <f>IF(C130="","",VLOOKUP(C130,'Custo Médio'!$B$5:$D$1000,2,0))</f>
        <v/>
      </c>
      <c r="E130" s="40" t="str">
        <f>IF(C130="","",VLOOKUP(C130,'Custo Médio'!$B$5:$D$1000,3,0))</f>
        <v/>
      </c>
      <c r="F130" s="40"/>
      <c r="G130" s="40"/>
      <c r="H130" s="39"/>
      <c r="I130" s="75" t="str">
        <f t="shared" si="2"/>
        <v/>
      </c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ht="24.75" customHeight="1">
      <c r="A131" s="39"/>
      <c r="B131" s="95"/>
      <c r="C131" s="40"/>
      <c r="D131" s="40" t="str">
        <f>IF(C131="","",VLOOKUP(C131,'Custo Médio'!$B$5:$D$1000,2,0))</f>
        <v/>
      </c>
      <c r="E131" s="40" t="str">
        <f>IF(C131="","",VLOOKUP(C131,'Custo Médio'!$B$5:$D$1000,3,0))</f>
        <v/>
      </c>
      <c r="F131" s="40"/>
      <c r="G131" s="40"/>
      <c r="H131" s="39"/>
      <c r="I131" s="75" t="str">
        <f t="shared" si="2"/>
        <v/>
      </c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ht="24.75" customHeight="1">
      <c r="A132" s="39"/>
      <c r="B132" s="95"/>
      <c r="C132" s="40"/>
      <c r="D132" s="40" t="str">
        <f>IF(C132="","",VLOOKUP(C132,'Custo Médio'!$B$5:$D$1000,2,0))</f>
        <v/>
      </c>
      <c r="E132" s="40" t="str">
        <f>IF(C132="","",VLOOKUP(C132,'Custo Médio'!$B$5:$D$1000,3,0))</f>
        <v/>
      </c>
      <c r="F132" s="40"/>
      <c r="G132" s="40"/>
      <c r="H132" s="39"/>
      <c r="I132" s="75" t="str">
        <f t="shared" si="2"/>
        <v/>
      </c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ht="24.75" customHeight="1">
      <c r="A133" s="39"/>
      <c r="B133" s="95"/>
      <c r="C133" s="40"/>
      <c r="D133" s="40" t="str">
        <f>IF(C133="","",VLOOKUP(C133,'Custo Médio'!$B$5:$D$1000,2,0))</f>
        <v/>
      </c>
      <c r="E133" s="40" t="str">
        <f>IF(C133="","",VLOOKUP(C133,'Custo Médio'!$B$5:$D$1000,3,0))</f>
        <v/>
      </c>
      <c r="F133" s="40"/>
      <c r="G133" s="40"/>
      <c r="H133" s="39"/>
      <c r="I133" s="75" t="str">
        <f t="shared" si="2"/>
        <v/>
      </c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ht="24.75" customHeight="1">
      <c r="A134" s="39"/>
      <c r="B134" s="95"/>
      <c r="C134" s="40"/>
      <c r="D134" s="40" t="str">
        <f>IF(C134="","",VLOOKUP(C134,'Custo Médio'!$B$5:$D$1000,2,0))</f>
        <v/>
      </c>
      <c r="E134" s="40" t="str">
        <f>IF(C134="","",VLOOKUP(C134,'Custo Médio'!$B$5:$D$1000,3,0))</f>
        <v/>
      </c>
      <c r="F134" s="40"/>
      <c r="G134" s="40"/>
      <c r="H134" s="39"/>
      <c r="I134" s="75" t="str">
        <f t="shared" si="2"/>
        <v/>
      </c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ht="24.75" customHeight="1">
      <c r="A135" s="39"/>
      <c r="B135" s="95"/>
      <c r="C135" s="40"/>
      <c r="D135" s="40" t="str">
        <f>IF(C135="","",VLOOKUP(C135,'Custo Médio'!$B$5:$D$1000,2,0))</f>
        <v/>
      </c>
      <c r="E135" s="40" t="str">
        <f>IF(C135="","",VLOOKUP(C135,'Custo Médio'!$B$5:$D$1000,3,0))</f>
        <v/>
      </c>
      <c r="F135" s="40"/>
      <c r="G135" s="40"/>
      <c r="H135" s="39"/>
      <c r="I135" s="75" t="str">
        <f t="shared" si="2"/>
        <v/>
      </c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ht="24.75" customHeight="1">
      <c r="A136" s="39"/>
      <c r="B136" s="95"/>
      <c r="C136" s="40"/>
      <c r="D136" s="40" t="str">
        <f>IF(C136="","",VLOOKUP(C136,'Custo Médio'!$B$5:$D$1000,2,0))</f>
        <v/>
      </c>
      <c r="E136" s="40" t="str">
        <f>IF(C136="","",VLOOKUP(C136,'Custo Médio'!$B$5:$D$1000,3,0))</f>
        <v/>
      </c>
      <c r="F136" s="40"/>
      <c r="G136" s="40"/>
      <c r="H136" s="39"/>
      <c r="I136" s="75" t="str">
        <f t="shared" si="2"/>
        <v/>
      </c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ht="24.75" customHeight="1">
      <c r="A137" s="39"/>
      <c r="B137" s="95"/>
      <c r="C137" s="40"/>
      <c r="D137" s="40" t="str">
        <f>IF(C137="","",VLOOKUP(C137,'Custo Médio'!$B$5:$D$1000,2,0))</f>
        <v/>
      </c>
      <c r="E137" s="40" t="str">
        <f>IF(C137="","",VLOOKUP(C137,'Custo Médio'!$B$5:$D$1000,3,0))</f>
        <v/>
      </c>
      <c r="F137" s="40"/>
      <c r="G137" s="40"/>
      <c r="H137" s="39"/>
      <c r="I137" s="75" t="str">
        <f t="shared" si="2"/>
        <v/>
      </c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ht="24.75" customHeight="1">
      <c r="A138" s="39"/>
      <c r="B138" s="95"/>
      <c r="C138" s="40"/>
      <c r="D138" s="40" t="str">
        <f>IF(C138="","",VLOOKUP(C138,'Custo Médio'!$B$5:$D$1000,2,0))</f>
        <v/>
      </c>
      <c r="E138" s="40" t="str">
        <f>IF(C138="","",VLOOKUP(C138,'Custo Médio'!$B$5:$D$1000,3,0))</f>
        <v/>
      </c>
      <c r="F138" s="40"/>
      <c r="G138" s="40"/>
      <c r="H138" s="39"/>
      <c r="I138" s="75" t="str">
        <f t="shared" si="2"/>
        <v/>
      </c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ht="24.75" customHeight="1">
      <c r="A139" s="39"/>
      <c r="B139" s="95"/>
      <c r="C139" s="40"/>
      <c r="D139" s="40" t="str">
        <f>IF(C139="","",VLOOKUP(C139,'Custo Médio'!$B$5:$D$1000,2,0))</f>
        <v/>
      </c>
      <c r="E139" s="40" t="str">
        <f>IF(C139="","",VLOOKUP(C139,'Custo Médio'!$B$5:$D$1000,3,0))</f>
        <v/>
      </c>
      <c r="F139" s="40"/>
      <c r="G139" s="40"/>
      <c r="H139" s="39"/>
      <c r="I139" s="75" t="str">
        <f t="shared" si="2"/>
        <v/>
      </c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ht="24.75" customHeight="1">
      <c r="A140" s="39"/>
      <c r="B140" s="95"/>
      <c r="C140" s="40"/>
      <c r="D140" s="40" t="str">
        <f>IF(C140="","",VLOOKUP(C140,'Custo Médio'!$B$5:$D$1000,2,0))</f>
        <v/>
      </c>
      <c r="E140" s="40" t="str">
        <f>IF(C140="","",VLOOKUP(C140,'Custo Médio'!$B$5:$D$1000,3,0))</f>
        <v/>
      </c>
      <c r="F140" s="40"/>
      <c r="G140" s="40"/>
      <c r="H140" s="39"/>
      <c r="I140" s="75" t="str">
        <f t="shared" si="2"/>
        <v/>
      </c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ht="24.75" customHeight="1">
      <c r="A141" s="39"/>
      <c r="B141" s="95"/>
      <c r="C141" s="40"/>
      <c r="D141" s="40" t="str">
        <f>IF(C141="","",VLOOKUP(C141,'Custo Médio'!$B$5:$D$1000,2,0))</f>
        <v/>
      </c>
      <c r="E141" s="40" t="str">
        <f>IF(C141="","",VLOOKUP(C141,'Custo Médio'!$B$5:$D$1000,3,0))</f>
        <v/>
      </c>
      <c r="F141" s="40"/>
      <c r="G141" s="40"/>
      <c r="H141" s="39"/>
      <c r="I141" s="75" t="str">
        <f t="shared" si="2"/>
        <v/>
      </c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ht="24.75" customHeight="1">
      <c r="A142" s="39"/>
      <c r="B142" s="95"/>
      <c r="C142" s="40"/>
      <c r="D142" s="40" t="str">
        <f>IF(C142="","",VLOOKUP(C142,'Custo Médio'!$B$5:$D$1000,2,0))</f>
        <v/>
      </c>
      <c r="E142" s="40" t="str">
        <f>IF(C142="","",VLOOKUP(C142,'Custo Médio'!$B$5:$D$1000,3,0))</f>
        <v/>
      </c>
      <c r="F142" s="40"/>
      <c r="G142" s="40"/>
      <c r="H142" s="39"/>
      <c r="I142" s="75" t="str">
        <f t="shared" si="2"/>
        <v/>
      </c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ht="24.75" customHeight="1">
      <c r="A143" s="39"/>
      <c r="B143" s="95"/>
      <c r="C143" s="40"/>
      <c r="D143" s="40" t="str">
        <f>IF(C143="","",VLOOKUP(C143,'Custo Médio'!$B$5:$D$1000,2,0))</f>
        <v/>
      </c>
      <c r="E143" s="40" t="str">
        <f>IF(C143="","",VLOOKUP(C143,'Custo Médio'!$B$5:$D$1000,3,0))</f>
        <v/>
      </c>
      <c r="F143" s="40"/>
      <c r="G143" s="40"/>
      <c r="H143" s="39"/>
      <c r="I143" s="75" t="str">
        <f t="shared" si="2"/>
        <v/>
      </c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ht="24.75" customHeight="1">
      <c r="A144" s="39"/>
      <c r="B144" s="95"/>
      <c r="C144" s="40"/>
      <c r="D144" s="40" t="str">
        <f>IF(C144="","",VLOOKUP(C144,'Custo Médio'!$B$5:$D$1000,2,0))</f>
        <v/>
      </c>
      <c r="E144" s="40" t="str">
        <f>IF(C144="","",VLOOKUP(C144,'Custo Médio'!$B$5:$D$1000,3,0))</f>
        <v/>
      </c>
      <c r="F144" s="40"/>
      <c r="G144" s="40"/>
      <c r="H144" s="39"/>
      <c r="I144" s="75" t="str">
        <f t="shared" si="2"/>
        <v/>
      </c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ht="24.75" customHeight="1">
      <c r="A145" s="39"/>
      <c r="B145" s="95"/>
      <c r="C145" s="40"/>
      <c r="D145" s="40" t="str">
        <f>IF(C145="","",VLOOKUP(C145,'Custo Médio'!$B$5:$D$1000,2,0))</f>
        <v/>
      </c>
      <c r="E145" s="40" t="str">
        <f>IF(C145="","",VLOOKUP(C145,'Custo Médio'!$B$5:$D$1000,3,0))</f>
        <v/>
      </c>
      <c r="F145" s="40"/>
      <c r="G145" s="40"/>
      <c r="H145" s="39"/>
      <c r="I145" s="75" t="str">
        <f t="shared" si="2"/>
        <v/>
      </c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ht="24.75" customHeight="1">
      <c r="A146" s="39"/>
      <c r="B146" s="95"/>
      <c r="C146" s="40"/>
      <c r="D146" s="40" t="str">
        <f>IF(C146="","",VLOOKUP(C146,'Custo Médio'!$B$5:$D$1000,2,0))</f>
        <v/>
      </c>
      <c r="E146" s="40" t="str">
        <f>IF(C146="","",VLOOKUP(C146,'Custo Médio'!$B$5:$D$1000,3,0))</f>
        <v/>
      </c>
      <c r="F146" s="40"/>
      <c r="G146" s="40"/>
      <c r="H146" s="39"/>
      <c r="I146" s="75" t="str">
        <f t="shared" si="2"/>
        <v/>
      </c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ht="24.75" customHeight="1">
      <c r="A147" s="39"/>
      <c r="B147" s="95"/>
      <c r="C147" s="40"/>
      <c r="D147" s="40" t="str">
        <f>IF(C147="","",VLOOKUP(C147,'Custo Médio'!$B$5:$D$1000,2,0))</f>
        <v/>
      </c>
      <c r="E147" s="40" t="str">
        <f>IF(C147="","",VLOOKUP(C147,'Custo Médio'!$B$5:$D$1000,3,0))</f>
        <v/>
      </c>
      <c r="F147" s="40"/>
      <c r="G147" s="40"/>
      <c r="H147" s="39"/>
      <c r="I147" s="75" t="str">
        <f t="shared" si="2"/>
        <v/>
      </c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ht="24.75" customHeight="1">
      <c r="A148" s="39"/>
      <c r="B148" s="95"/>
      <c r="C148" s="40"/>
      <c r="D148" s="40" t="str">
        <f>IF(C148="","",VLOOKUP(C148,'Custo Médio'!$B$5:$D$1000,2,0))</f>
        <v/>
      </c>
      <c r="E148" s="40" t="str">
        <f>IF(C148="","",VLOOKUP(C148,'Custo Médio'!$B$5:$D$1000,3,0))</f>
        <v/>
      </c>
      <c r="F148" s="40"/>
      <c r="G148" s="40"/>
      <c r="H148" s="39"/>
      <c r="I148" s="75" t="str">
        <f t="shared" si="2"/>
        <v/>
      </c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ht="24.75" customHeight="1">
      <c r="A149" s="39"/>
      <c r="B149" s="95"/>
      <c r="C149" s="40"/>
      <c r="D149" s="40" t="str">
        <f>IF(C149="","",VLOOKUP(C149,'Custo Médio'!$B$5:$D$1000,2,0))</f>
        <v/>
      </c>
      <c r="E149" s="40" t="str">
        <f>IF(C149="","",VLOOKUP(C149,'Custo Médio'!$B$5:$D$1000,3,0))</f>
        <v/>
      </c>
      <c r="F149" s="40"/>
      <c r="G149" s="40"/>
      <c r="H149" s="39"/>
      <c r="I149" s="75" t="str">
        <f t="shared" si="2"/>
        <v/>
      </c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ht="24.75" customHeight="1">
      <c r="A150" s="39"/>
      <c r="B150" s="95"/>
      <c r="C150" s="40"/>
      <c r="D150" s="40" t="str">
        <f>IF(C150="","",VLOOKUP(C150,'Custo Médio'!$B$5:$D$1000,2,0))</f>
        <v/>
      </c>
      <c r="E150" s="40" t="str">
        <f>IF(C150="","",VLOOKUP(C150,'Custo Médio'!$B$5:$D$1000,3,0))</f>
        <v/>
      </c>
      <c r="F150" s="40"/>
      <c r="G150" s="40"/>
      <c r="H150" s="39"/>
      <c r="I150" s="75" t="str">
        <f t="shared" si="2"/>
        <v/>
      </c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ht="24.75" customHeight="1">
      <c r="A151" s="39"/>
      <c r="B151" s="95"/>
      <c r="C151" s="40"/>
      <c r="D151" s="40" t="str">
        <f>IF(C151="","",VLOOKUP(C151,'Custo Médio'!$B$5:$D$1000,2,0))</f>
        <v/>
      </c>
      <c r="E151" s="40" t="str">
        <f>IF(C151="","",VLOOKUP(C151,'Custo Médio'!$B$5:$D$1000,3,0))</f>
        <v/>
      </c>
      <c r="F151" s="40"/>
      <c r="G151" s="40"/>
      <c r="H151" s="39"/>
      <c r="I151" s="75" t="str">
        <f t="shared" si="2"/>
        <v/>
      </c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ht="24.75" customHeight="1">
      <c r="A152" s="39"/>
      <c r="B152" s="95"/>
      <c r="C152" s="40"/>
      <c r="D152" s="40" t="str">
        <f>IF(C152="","",VLOOKUP(C152,'Custo Médio'!$B$5:$D$1000,2,0))</f>
        <v/>
      </c>
      <c r="E152" s="40" t="str">
        <f>IF(C152="","",VLOOKUP(C152,'Custo Médio'!$B$5:$D$1000,3,0))</f>
        <v/>
      </c>
      <c r="F152" s="40"/>
      <c r="G152" s="40"/>
      <c r="H152" s="39"/>
      <c r="I152" s="75" t="str">
        <f t="shared" si="2"/>
        <v/>
      </c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ht="24.75" customHeight="1">
      <c r="A153" s="39"/>
      <c r="B153" s="95"/>
      <c r="C153" s="40"/>
      <c r="D153" s="40" t="str">
        <f>IF(C153="","",VLOOKUP(C153,'Custo Médio'!$B$5:$D$1000,2,0))</f>
        <v/>
      </c>
      <c r="E153" s="40" t="str">
        <f>IF(C153="","",VLOOKUP(C153,'Custo Médio'!$B$5:$D$1000,3,0))</f>
        <v/>
      </c>
      <c r="F153" s="40"/>
      <c r="G153" s="40"/>
      <c r="H153" s="39"/>
      <c r="I153" s="75" t="str">
        <f t="shared" si="2"/>
        <v/>
      </c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ht="24.75" customHeight="1">
      <c r="A154" s="39"/>
      <c r="B154" s="95"/>
      <c r="C154" s="40"/>
      <c r="D154" s="40" t="str">
        <f>IF(C154="","",VLOOKUP(C154,'Custo Médio'!$B$5:$D$1000,2,0))</f>
        <v/>
      </c>
      <c r="E154" s="40" t="str">
        <f>IF(C154="","",VLOOKUP(C154,'Custo Médio'!$B$5:$D$1000,3,0))</f>
        <v/>
      </c>
      <c r="F154" s="40"/>
      <c r="G154" s="40"/>
      <c r="H154" s="39"/>
      <c r="I154" s="75" t="str">
        <f t="shared" si="2"/>
        <v/>
      </c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ht="24.75" customHeight="1">
      <c r="A155" s="39"/>
      <c r="B155" s="95"/>
      <c r="C155" s="40"/>
      <c r="D155" s="40" t="str">
        <f>IF(C155="","",VLOOKUP(C155,'Custo Médio'!$B$5:$D$1000,2,0))</f>
        <v/>
      </c>
      <c r="E155" s="40" t="str">
        <f>IF(C155="","",VLOOKUP(C155,'Custo Médio'!$B$5:$D$1000,3,0))</f>
        <v/>
      </c>
      <c r="F155" s="40"/>
      <c r="G155" s="40"/>
      <c r="H155" s="39"/>
      <c r="I155" s="75" t="str">
        <f t="shared" si="2"/>
        <v/>
      </c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ht="24.75" customHeight="1">
      <c r="A156" s="39"/>
      <c r="B156" s="95"/>
      <c r="C156" s="40"/>
      <c r="D156" s="40" t="str">
        <f>IF(C156="","",VLOOKUP(C156,'Custo Médio'!$B$5:$D$1000,2,0))</f>
        <v/>
      </c>
      <c r="E156" s="40" t="str">
        <f>IF(C156="","",VLOOKUP(C156,'Custo Médio'!$B$5:$D$1000,3,0))</f>
        <v/>
      </c>
      <c r="F156" s="40"/>
      <c r="G156" s="40"/>
      <c r="H156" s="39"/>
      <c r="I156" s="75" t="str">
        <f t="shared" si="2"/>
        <v/>
      </c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ht="24.75" customHeight="1">
      <c r="A157" s="39"/>
      <c r="B157" s="95"/>
      <c r="C157" s="40"/>
      <c r="D157" s="40" t="str">
        <f>IF(C157="","",VLOOKUP(C157,'Custo Médio'!$B$5:$D$1000,2,0))</f>
        <v/>
      </c>
      <c r="E157" s="40" t="str">
        <f>IF(C157="","",VLOOKUP(C157,'Custo Médio'!$B$5:$D$1000,3,0))</f>
        <v/>
      </c>
      <c r="F157" s="40"/>
      <c r="G157" s="40"/>
      <c r="H157" s="39"/>
      <c r="I157" s="75" t="str">
        <f t="shared" si="2"/>
        <v/>
      </c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ht="24.75" customHeight="1">
      <c r="A158" s="39"/>
      <c r="B158" s="95"/>
      <c r="C158" s="40"/>
      <c r="D158" s="40" t="str">
        <f>IF(C158="","",VLOOKUP(C158,'Custo Médio'!$B$5:$D$1000,2,0))</f>
        <v/>
      </c>
      <c r="E158" s="40" t="str">
        <f>IF(C158="","",VLOOKUP(C158,'Custo Médio'!$B$5:$D$1000,3,0))</f>
        <v/>
      </c>
      <c r="F158" s="40"/>
      <c r="G158" s="40"/>
      <c r="H158" s="39"/>
      <c r="I158" s="75" t="str">
        <f t="shared" si="2"/>
        <v/>
      </c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ht="24.75" customHeight="1">
      <c r="A159" s="39"/>
      <c r="B159" s="95"/>
      <c r="C159" s="40"/>
      <c r="D159" s="40" t="str">
        <f>IF(C159="","",VLOOKUP(C159,'Custo Médio'!$B$5:$D$1000,2,0))</f>
        <v/>
      </c>
      <c r="E159" s="40" t="str">
        <f>IF(C159="","",VLOOKUP(C159,'Custo Médio'!$B$5:$D$1000,3,0))</f>
        <v/>
      </c>
      <c r="F159" s="40"/>
      <c r="G159" s="40"/>
      <c r="H159" s="39"/>
      <c r="I159" s="75" t="str">
        <f t="shared" si="2"/>
        <v/>
      </c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ht="24.75" customHeight="1">
      <c r="A160" s="39"/>
      <c r="B160" s="95"/>
      <c r="C160" s="40"/>
      <c r="D160" s="40" t="str">
        <f>IF(C160="","",VLOOKUP(C160,'Custo Médio'!$B$5:$D$1000,2,0))</f>
        <v/>
      </c>
      <c r="E160" s="40" t="str">
        <f>IF(C160="","",VLOOKUP(C160,'Custo Médio'!$B$5:$D$1000,3,0))</f>
        <v/>
      </c>
      <c r="F160" s="40"/>
      <c r="G160" s="40"/>
      <c r="H160" s="39"/>
      <c r="I160" s="75" t="str">
        <f t="shared" si="2"/>
        <v/>
      </c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ht="24.75" customHeight="1">
      <c r="A161" s="39"/>
      <c r="B161" s="95"/>
      <c r="C161" s="40"/>
      <c r="D161" s="40" t="str">
        <f>IF(C161="","",VLOOKUP(C161,'Custo Médio'!$B$5:$D$1000,2,0))</f>
        <v/>
      </c>
      <c r="E161" s="40" t="str">
        <f>IF(C161="","",VLOOKUP(C161,'Custo Médio'!$B$5:$D$1000,3,0))</f>
        <v/>
      </c>
      <c r="F161" s="40"/>
      <c r="G161" s="40"/>
      <c r="H161" s="39"/>
      <c r="I161" s="75" t="str">
        <f t="shared" si="2"/>
        <v/>
      </c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ht="24.75" customHeight="1">
      <c r="A162" s="39"/>
      <c r="B162" s="95"/>
      <c r="C162" s="40"/>
      <c r="D162" s="40" t="str">
        <f>IF(C162="","",VLOOKUP(C162,'Custo Médio'!$B$5:$D$1000,2,0))</f>
        <v/>
      </c>
      <c r="E162" s="40" t="str">
        <f>IF(C162="","",VLOOKUP(C162,'Custo Médio'!$B$5:$D$1000,3,0))</f>
        <v/>
      </c>
      <c r="F162" s="40"/>
      <c r="G162" s="40"/>
      <c r="H162" s="39"/>
      <c r="I162" s="75" t="str">
        <f t="shared" si="2"/>
        <v/>
      </c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ht="24.75" customHeight="1">
      <c r="A163" s="39"/>
      <c r="B163" s="95"/>
      <c r="C163" s="40"/>
      <c r="D163" s="40" t="str">
        <f>IF(C163="","",VLOOKUP(C163,'Custo Médio'!$B$5:$D$1000,2,0))</f>
        <v/>
      </c>
      <c r="E163" s="40" t="str">
        <f>IF(C163="","",VLOOKUP(C163,'Custo Médio'!$B$5:$D$1000,3,0))</f>
        <v/>
      </c>
      <c r="F163" s="40"/>
      <c r="G163" s="40"/>
      <c r="H163" s="39"/>
      <c r="I163" s="75" t="str">
        <f t="shared" si="2"/>
        <v/>
      </c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ht="24.75" customHeight="1">
      <c r="A164" s="39"/>
      <c r="B164" s="95"/>
      <c r="C164" s="40"/>
      <c r="D164" s="40" t="str">
        <f>IF(C164="","",VLOOKUP(C164,'Custo Médio'!$B$5:$D$1000,2,0))</f>
        <v/>
      </c>
      <c r="E164" s="40" t="str">
        <f>IF(C164="","",VLOOKUP(C164,'Custo Médio'!$B$5:$D$1000,3,0))</f>
        <v/>
      </c>
      <c r="F164" s="40"/>
      <c r="G164" s="40"/>
      <c r="H164" s="39"/>
      <c r="I164" s="75" t="str">
        <f t="shared" si="2"/>
        <v/>
      </c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ht="24.75" customHeight="1">
      <c r="A165" s="39"/>
      <c r="B165" s="95"/>
      <c r="C165" s="40"/>
      <c r="D165" s="40" t="str">
        <f>IF(C165="","",VLOOKUP(C165,'Custo Médio'!$B$5:$D$1000,2,0))</f>
        <v/>
      </c>
      <c r="E165" s="40" t="str">
        <f>IF(C165="","",VLOOKUP(C165,'Custo Médio'!$B$5:$D$1000,3,0))</f>
        <v/>
      </c>
      <c r="F165" s="40"/>
      <c r="G165" s="40"/>
      <c r="H165" s="39"/>
      <c r="I165" s="75" t="str">
        <f t="shared" si="2"/>
        <v/>
      </c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ht="24.75" customHeight="1">
      <c r="A166" s="39"/>
      <c r="B166" s="95"/>
      <c r="C166" s="40"/>
      <c r="D166" s="40" t="str">
        <f>IF(C166="","",VLOOKUP(C166,'Custo Médio'!$B$5:$D$1000,2,0))</f>
        <v/>
      </c>
      <c r="E166" s="40" t="str">
        <f>IF(C166="","",VLOOKUP(C166,'Custo Médio'!$B$5:$D$1000,3,0))</f>
        <v/>
      </c>
      <c r="F166" s="40"/>
      <c r="G166" s="40"/>
      <c r="H166" s="39"/>
      <c r="I166" s="75" t="str">
        <f t="shared" si="2"/>
        <v/>
      </c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ht="24.75" customHeight="1">
      <c r="A167" s="39"/>
      <c r="B167" s="95"/>
      <c r="C167" s="40"/>
      <c r="D167" s="40" t="str">
        <f>IF(C167="","",VLOOKUP(C167,'Custo Médio'!$B$5:$D$1000,2,0))</f>
        <v/>
      </c>
      <c r="E167" s="40" t="str">
        <f>IF(C167="","",VLOOKUP(C167,'Custo Médio'!$B$5:$D$1000,3,0))</f>
        <v/>
      </c>
      <c r="F167" s="40"/>
      <c r="G167" s="40"/>
      <c r="H167" s="39"/>
      <c r="I167" s="75" t="str">
        <f t="shared" si="2"/>
        <v/>
      </c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ht="24.75" customHeight="1">
      <c r="A168" s="39"/>
      <c r="B168" s="95"/>
      <c r="C168" s="40"/>
      <c r="D168" s="40" t="str">
        <f>IF(C168="","",VLOOKUP(C168,'Custo Médio'!$B$5:$D$1000,2,0))</f>
        <v/>
      </c>
      <c r="E168" s="40" t="str">
        <f>IF(C168="","",VLOOKUP(C168,'Custo Médio'!$B$5:$D$1000,3,0))</f>
        <v/>
      </c>
      <c r="F168" s="40"/>
      <c r="G168" s="40"/>
      <c r="H168" s="39"/>
      <c r="I168" s="75" t="str">
        <f t="shared" si="2"/>
        <v/>
      </c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ht="24.75" customHeight="1">
      <c r="A169" s="39"/>
      <c r="B169" s="95"/>
      <c r="C169" s="40"/>
      <c r="D169" s="40" t="str">
        <f>IF(C169="","",VLOOKUP(C169,'Custo Médio'!$B$5:$D$1000,2,0))</f>
        <v/>
      </c>
      <c r="E169" s="40" t="str">
        <f>IF(C169="","",VLOOKUP(C169,'Custo Médio'!$B$5:$D$1000,3,0))</f>
        <v/>
      </c>
      <c r="F169" s="40"/>
      <c r="G169" s="40"/>
      <c r="H169" s="39"/>
      <c r="I169" s="75" t="str">
        <f t="shared" si="2"/>
        <v/>
      </c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ht="24.75" customHeight="1">
      <c r="A170" s="39"/>
      <c r="B170" s="95"/>
      <c r="C170" s="40"/>
      <c r="D170" s="40" t="str">
        <f>IF(C170="","",VLOOKUP(C170,'Custo Médio'!$B$5:$D$1000,2,0))</f>
        <v/>
      </c>
      <c r="E170" s="40" t="str">
        <f>IF(C170="","",VLOOKUP(C170,'Custo Médio'!$B$5:$D$1000,3,0))</f>
        <v/>
      </c>
      <c r="F170" s="40"/>
      <c r="G170" s="40"/>
      <c r="H170" s="39"/>
      <c r="I170" s="75" t="str">
        <f t="shared" si="2"/>
        <v/>
      </c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ht="24.75" customHeight="1">
      <c r="A171" s="39"/>
      <c r="B171" s="95"/>
      <c r="C171" s="40"/>
      <c r="D171" s="40" t="str">
        <f>IF(C171="","",VLOOKUP(C171,'Custo Médio'!$B$5:$D$1000,2,0))</f>
        <v/>
      </c>
      <c r="E171" s="40" t="str">
        <f>IF(C171="","",VLOOKUP(C171,'Custo Médio'!$B$5:$D$1000,3,0))</f>
        <v/>
      </c>
      <c r="F171" s="40"/>
      <c r="G171" s="40"/>
      <c r="H171" s="39"/>
      <c r="I171" s="75" t="str">
        <f t="shared" si="2"/>
        <v/>
      </c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ht="24.75" customHeight="1">
      <c r="A172" s="39"/>
      <c r="B172" s="95"/>
      <c r="C172" s="40"/>
      <c r="D172" s="40" t="str">
        <f>IF(C172="","",VLOOKUP(C172,'Custo Médio'!$B$5:$D$1000,2,0))</f>
        <v/>
      </c>
      <c r="E172" s="40" t="str">
        <f>IF(C172="","",VLOOKUP(C172,'Custo Médio'!$B$5:$D$1000,3,0))</f>
        <v/>
      </c>
      <c r="F172" s="40"/>
      <c r="G172" s="40"/>
      <c r="H172" s="39"/>
      <c r="I172" s="75" t="str">
        <f t="shared" si="2"/>
        <v/>
      </c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ht="24.75" customHeight="1">
      <c r="A173" s="39"/>
      <c r="B173" s="95"/>
      <c r="C173" s="40"/>
      <c r="D173" s="40" t="str">
        <f>IF(C173="","",VLOOKUP(C173,'Custo Médio'!$B$5:$D$1000,2,0))</f>
        <v/>
      </c>
      <c r="E173" s="40" t="str">
        <f>IF(C173="","",VLOOKUP(C173,'Custo Médio'!$B$5:$D$1000,3,0))</f>
        <v/>
      </c>
      <c r="F173" s="40"/>
      <c r="G173" s="40"/>
      <c r="H173" s="39"/>
      <c r="I173" s="75" t="str">
        <f t="shared" si="2"/>
        <v/>
      </c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ht="24.75" customHeight="1">
      <c r="A174" s="39"/>
      <c r="B174" s="95"/>
      <c r="C174" s="40"/>
      <c r="D174" s="40" t="str">
        <f>IF(C174="","",VLOOKUP(C174,'Custo Médio'!$B$5:$D$1000,2,0))</f>
        <v/>
      </c>
      <c r="E174" s="40" t="str">
        <f>IF(C174="","",VLOOKUP(C174,'Custo Médio'!$B$5:$D$1000,3,0))</f>
        <v/>
      </c>
      <c r="F174" s="40"/>
      <c r="G174" s="40"/>
      <c r="H174" s="39"/>
      <c r="I174" s="75" t="str">
        <f t="shared" si="2"/>
        <v/>
      </c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ht="24.75" customHeight="1">
      <c r="A175" s="39"/>
      <c r="B175" s="95"/>
      <c r="C175" s="40"/>
      <c r="D175" s="40" t="str">
        <f>IF(C175="","",VLOOKUP(C175,'Custo Médio'!$B$5:$D$1000,2,0))</f>
        <v/>
      </c>
      <c r="E175" s="40" t="str">
        <f>IF(C175="","",VLOOKUP(C175,'Custo Médio'!$B$5:$D$1000,3,0))</f>
        <v/>
      </c>
      <c r="F175" s="40"/>
      <c r="G175" s="40"/>
      <c r="H175" s="39"/>
      <c r="I175" s="75" t="str">
        <f t="shared" si="2"/>
        <v/>
      </c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ht="24.75" customHeight="1">
      <c r="A176" s="39"/>
      <c r="B176" s="95"/>
      <c r="C176" s="40"/>
      <c r="D176" s="40" t="str">
        <f>IF(C176="","",VLOOKUP(C176,'Custo Médio'!$B$5:$D$1000,2,0))</f>
        <v/>
      </c>
      <c r="E176" s="40" t="str">
        <f>IF(C176="","",VLOOKUP(C176,'Custo Médio'!$B$5:$D$1000,3,0))</f>
        <v/>
      </c>
      <c r="F176" s="40"/>
      <c r="G176" s="40"/>
      <c r="H176" s="39"/>
      <c r="I176" s="75" t="str">
        <f t="shared" si="2"/>
        <v/>
      </c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ht="24.75" customHeight="1">
      <c r="A177" s="39"/>
      <c r="B177" s="95"/>
      <c r="C177" s="40"/>
      <c r="D177" s="40" t="str">
        <f>IF(C177="","",VLOOKUP(C177,'Custo Médio'!$B$5:$D$1000,2,0))</f>
        <v/>
      </c>
      <c r="E177" s="40" t="str">
        <f>IF(C177="","",VLOOKUP(C177,'Custo Médio'!$B$5:$D$1000,3,0))</f>
        <v/>
      </c>
      <c r="F177" s="40"/>
      <c r="G177" s="40"/>
      <c r="H177" s="39"/>
      <c r="I177" s="75" t="str">
        <f t="shared" si="2"/>
        <v/>
      </c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ht="24.75" customHeight="1">
      <c r="A178" s="39"/>
      <c r="B178" s="95"/>
      <c r="C178" s="40"/>
      <c r="D178" s="40" t="str">
        <f>IF(C178="","",VLOOKUP(C178,'Custo Médio'!$B$5:$D$1000,2,0))</f>
        <v/>
      </c>
      <c r="E178" s="40" t="str">
        <f>IF(C178="","",VLOOKUP(C178,'Custo Médio'!$B$5:$D$1000,3,0))</f>
        <v/>
      </c>
      <c r="F178" s="40"/>
      <c r="G178" s="40"/>
      <c r="H178" s="39"/>
      <c r="I178" s="75" t="str">
        <f t="shared" si="2"/>
        <v/>
      </c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ht="24.75" customHeight="1">
      <c r="A179" s="39"/>
      <c r="B179" s="95"/>
      <c r="C179" s="40"/>
      <c r="D179" s="40" t="str">
        <f>IF(C179="","",VLOOKUP(C179,'Custo Médio'!$B$5:$D$1000,2,0))</f>
        <v/>
      </c>
      <c r="E179" s="40" t="str">
        <f>IF(C179="","",VLOOKUP(C179,'Custo Médio'!$B$5:$D$1000,3,0))</f>
        <v/>
      </c>
      <c r="F179" s="40"/>
      <c r="G179" s="40"/>
      <c r="H179" s="39"/>
      <c r="I179" s="75" t="str">
        <f t="shared" si="2"/>
        <v/>
      </c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ht="24.75" customHeight="1">
      <c r="A180" s="39"/>
      <c r="B180" s="95"/>
      <c r="C180" s="40"/>
      <c r="D180" s="40" t="str">
        <f>IF(C180="","",VLOOKUP(C180,'Custo Médio'!$B$5:$D$1000,2,0))</f>
        <v/>
      </c>
      <c r="E180" s="40" t="str">
        <f>IF(C180="","",VLOOKUP(C180,'Custo Médio'!$B$5:$D$1000,3,0))</f>
        <v/>
      </c>
      <c r="F180" s="40"/>
      <c r="G180" s="40"/>
      <c r="H180" s="39"/>
      <c r="I180" s="75" t="str">
        <f t="shared" si="2"/>
        <v/>
      </c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ht="24.75" customHeight="1">
      <c r="A181" s="39"/>
      <c r="B181" s="95"/>
      <c r="C181" s="40"/>
      <c r="D181" s="40" t="str">
        <f>IF(C181="","",VLOOKUP(C181,'Custo Médio'!$B$5:$D$1000,2,0))</f>
        <v/>
      </c>
      <c r="E181" s="40" t="str">
        <f>IF(C181="","",VLOOKUP(C181,'Custo Médio'!$B$5:$D$1000,3,0))</f>
        <v/>
      </c>
      <c r="F181" s="40"/>
      <c r="G181" s="40"/>
      <c r="H181" s="39"/>
      <c r="I181" s="75" t="str">
        <f t="shared" si="2"/>
        <v/>
      </c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ht="24.75" customHeight="1">
      <c r="A182" s="39"/>
      <c r="B182" s="95"/>
      <c r="C182" s="40"/>
      <c r="D182" s="40" t="str">
        <f>IF(C182="","",VLOOKUP(C182,'Custo Médio'!$B$5:$D$1000,2,0))</f>
        <v/>
      </c>
      <c r="E182" s="40" t="str">
        <f>IF(C182="","",VLOOKUP(C182,'Custo Médio'!$B$5:$D$1000,3,0))</f>
        <v/>
      </c>
      <c r="F182" s="40"/>
      <c r="G182" s="40"/>
      <c r="H182" s="39"/>
      <c r="I182" s="75" t="str">
        <f t="shared" si="2"/>
        <v/>
      </c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ht="24.75" customHeight="1">
      <c r="A183" s="39"/>
      <c r="B183" s="95"/>
      <c r="C183" s="40"/>
      <c r="D183" s="40" t="str">
        <f>IF(C183="","",VLOOKUP(C183,'Custo Médio'!$B$5:$D$1000,2,0))</f>
        <v/>
      </c>
      <c r="E183" s="40" t="str">
        <f>IF(C183="","",VLOOKUP(C183,'Custo Médio'!$B$5:$D$1000,3,0))</f>
        <v/>
      </c>
      <c r="F183" s="40"/>
      <c r="G183" s="40"/>
      <c r="H183" s="39"/>
      <c r="I183" s="75" t="str">
        <f t="shared" si="2"/>
        <v/>
      </c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ht="24.75" customHeight="1">
      <c r="A184" s="39"/>
      <c r="B184" s="95"/>
      <c r="C184" s="40"/>
      <c r="D184" s="40" t="str">
        <f>IF(C184="","",VLOOKUP(C184,'Custo Médio'!$B$5:$D$1000,2,0))</f>
        <v/>
      </c>
      <c r="E184" s="40" t="str">
        <f>IF(C184="","",VLOOKUP(C184,'Custo Médio'!$B$5:$D$1000,3,0))</f>
        <v/>
      </c>
      <c r="F184" s="40"/>
      <c r="G184" s="40"/>
      <c r="H184" s="39"/>
      <c r="I184" s="75" t="str">
        <f t="shared" si="2"/>
        <v/>
      </c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ht="24.75" customHeight="1">
      <c r="A185" s="39"/>
      <c r="B185" s="95"/>
      <c r="C185" s="40"/>
      <c r="D185" s="40" t="str">
        <f>IF(C185="","",VLOOKUP(C185,'Custo Médio'!$B$5:$D$1000,2,0))</f>
        <v/>
      </c>
      <c r="E185" s="40" t="str">
        <f>IF(C185="","",VLOOKUP(C185,'Custo Médio'!$B$5:$D$1000,3,0))</f>
        <v/>
      </c>
      <c r="F185" s="40"/>
      <c r="G185" s="40"/>
      <c r="H185" s="39"/>
      <c r="I185" s="75" t="str">
        <f t="shared" si="2"/>
        <v/>
      </c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ht="24.75" customHeight="1">
      <c r="A186" s="39"/>
      <c r="B186" s="95"/>
      <c r="C186" s="40"/>
      <c r="D186" s="40" t="str">
        <f>IF(C186="","",VLOOKUP(C186,'Custo Médio'!$B$5:$D$1000,2,0))</f>
        <v/>
      </c>
      <c r="E186" s="40" t="str">
        <f>IF(C186="","",VLOOKUP(C186,'Custo Médio'!$B$5:$D$1000,3,0))</f>
        <v/>
      </c>
      <c r="F186" s="40"/>
      <c r="G186" s="40"/>
      <c r="H186" s="39"/>
      <c r="I186" s="75" t="str">
        <f t="shared" si="2"/>
        <v/>
      </c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ht="24.75" customHeight="1">
      <c r="A187" s="39"/>
      <c r="B187" s="95"/>
      <c r="C187" s="40"/>
      <c r="D187" s="40" t="str">
        <f>IF(C187="","",VLOOKUP(C187,'Custo Médio'!$B$5:$D$1000,2,0))</f>
        <v/>
      </c>
      <c r="E187" s="40" t="str">
        <f>IF(C187="","",VLOOKUP(C187,'Custo Médio'!$B$5:$D$1000,3,0))</f>
        <v/>
      </c>
      <c r="F187" s="40"/>
      <c r="G187" s="40"/>
      <c r="H187" s="39"/>
      <c r="I187" s="75" t="str">
        <f t="shared" si="2"/>
        <v/>
      </c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ht="24.75" customHeight="1">
      <c r="A188" s="39"/>
      <c r="B188" s="95"/>
      <c r="C188" s="40"/>
      <c r="D188" s="40" t="str">
        <f>IF(C188="","",VLOOKUP(C188,'Custo Médio'!$B$5:$D$1000,2,0))</f>
        <v/>
      </c>
      <c r="E188" s="40" t="str">
        <f>IF(C188="","",VLOOKUP(C188,'Custo Médio'!$B$5:$D$1000,3,0))</f>
        <v/>
      </c>
      <c r="F188" s="40"/>
      <c r="G188" s="40"/>
      <c r="H188" s="39"/>
      <c r="I188" s="75" t="str">
        <f t="shared" si="2"/>
        <v/>
      </c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ht="24.75" customHeight="1">
      <c r="A189" s="39"/>
      <c r="B189" s="95"/>
      <c r="C189" s="40"/>
      <c r="D189" s="40" t="str">
        <f>IF(C189="","",VLOOKUP(C189,'Custo Médio'!$B$5:$D$1000,2,0))</f>
        <v/>
      </c>
      <c r="E189" s="40" t="str">
        <f>IF(C189="","",VLOOKUP(C189,'Custo Médio'!$B$5:$D$1000,3,0))</f>
        <v/>
      </c>
      <c r="F189" s="40"/>
      <c r="G189" s="40"/>
      <c r="H189" s="39"/>
      <c r="I189" s="75" t="str">
        <f t="shared" si="2"/>
        <v/>
      </c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ht="24.75" customHeight="1">
      <c r="A190" s="39"/>
      <c r="B190" s="95"/>
      <c r="C190" s="40"/>
      <c r="D190" s="40" t="str">
        <f>IF(C190="","",VLOOKUP(C190,'Custo Médio'!$B$5:$D$1000,2,0))</f>
        <v/>
      </c>
      <c r="E190" s="40" t="str">
        <f>IF(C190="","",VLOOKUP(C190,'Custo Médio'!$B$5:$D$1000,3,0))</f>
        <v/>
      </c>
      <c r="F190" s="40"/>
      <c r="G190" s="40"/>
      <c r="H190" s="39"/>
      <c r="I190" s="75" t="str">
        <f t="shared" si="2"/>
        <v/>
      </c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ht="24.75" customHeight="1">
      <c r="A191" s="39"/>
      <c r="B191" s="95"/>
      <c r="C191" s="40"/>
      <c r="D191" s="40" t="str">
        <f>IF(C191="","",VLOOKUP(C191,'Custo Médio'!$B$5:$D$1000,2,0))</f>
        <v/>
      </c>
      <c r="E191" s="40" t="str">
        <f>IF(C191="","",VLOOKUP(C191,'Custo Médio'!$B$5:$D$1000,3,0))</f>
        <v/>
      </c>
      <c r="F191" s="40"/>
      <c r="G191" s="40"/>
      <c r="H191" s="39"/>
      <c r="I191" s="75" t="str">
        <f t="shared" si="2"/>
        <v/>
      </c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ht="24.75" customHeight="1">
      <c r="A192" s="39"/>
      <c r="B192" s="95"/>
      <c r="C192" s="40"/>
      <c r="D192" s="40" t="str">
        <f>IF(C192="","",VLOOKUP(C192,'Custo Médio'!$B$5:$D$1000,2,0))</f>
        <v/>
      </c>
      <c r="E192" s="40" t="str">
        <f>IF(C192="","",VLOOKUP(C192,'Custo Médio'!$B$5:$D$1000,3,0))</f>
        <v/>
      </c>
      <c r="F192" s="40"/>
      <c r="G192" s="40"/>
      <c r="H192" s="39"/>
      <c r="I192" s="75" t="str">
        <f t="shared" si="2"/>
        <v/>
      </c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ht="24.75" customHeight="1">
      <c r="A193" s="39"/>
      <c r="B193" s="95"/>
      <c r="C193" s="40"/>
      <c r="D193" s="40" t="str">
        <f>IF(C193="","",VLOOKUP(C193,'Custo Médio'!$B$5:$D$1000,2,0))</f>
        <v/>
      </c>
      <c r="E193" s="40" t="str">
        <f>IF(C193="","",VLOOKUP(C193,'Custo Médio'!$B$5:$D$1000,3,0))</f>
        <v/>
      </c>
      <c r="F193" s="40"/>
      <c r="G193" s="40"/>
      <c r="H193" s="39"/>
      <c r="I193" s="75" t="str">
        <f t="shared" si="2"/>
        <v/>
      </c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ht="24.75" customHeight="1">
      <c r="A194" s="39"/>
      <c r="B194" s="95"/>
      <c r="C194" s="40"/>
      <c r="D194" s="40" t="str">
        <f>IF(C194="","",VLOOKUP(C194,'Custo Médio'!$B$5:$D$1000,2,0))</f>
        <v/>
      </c>
      <c r="E194" s="40" t="str">
        <f>IF(C194="","",VLOOKUP(C194,'Custo Médio'!$B$5:$D$1000,3,0))</f>
        <v/>
      </c>
      <c r="F194" s="40"/>
      <c r="G194" s="40"/>
      <c r="H194" s="39"/>
      <c r="I194" s="75" t="str">
        <f t="shared" si="2"/>
        <v/>
      </c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ht="24.75" customHeight="1">
      <c r="A195" s="39"/>
      <c r="B195" s="95"/>
      <c r="C195" s="40"/>
      <c r="D195" s="40" t="str">
        <f>IF(C195="","",VLOOKUP(C195,'Custo Médio'!$B$5:$D$1000,2,0))</f>
        <v/>
      </c>
      <c r="E195" s="40" t="str">
        <f>IF(C195="","",VLOOKUP(C195,'Custo Médio'!$B$5:$D$1000,3,0))</f>
        <v/>
      </c>
      <c r="F195" s="40"/>
      <c r="G195" s="40"/>
      <c r="H195" s="39"/>
      <c r="I195" s="75" t="str">
        <f t="shared" si="2"/>
        <v/>
      </c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ht="24.75" customHeight="1">
      <c r="A196" s="39"/>
      <c r="B196" s="95"/>
      <c r="C196" s="40"/>
      <c r="D196" s="40" t="str">
        <f>IF(C196="","",VLOOKUP(C196,'Custo Médio'!$B$5:$D$1000,2,0))</f>
        <v/>
      </c>
      <c r="E196" s="40" t="str">
        <f>IF(C196="","",VLOOKUP(C196,'Custo Médio'!$B$5:$D$1000,3,0))</f>
        <v/>
      </c>
      <c r="F196" s="40"/>
      <c r="G196" s="40"/>
      <c r="H196" s="39"/>
      <c r="I196" s="75" t="str">
        <f t="shared" si="2"/>
        <v/>
      </c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ht="24.75" customHeight="1">
      <c r="A197" s="39"/>
      <c r="B197" s="95"/>
      <c r="C197" s="40"/>
      <c r="D197" s="40" t="str">
        <f>IF(C197="","",VLOOKUP(C197,'Custo Médio'!$B$5:$D$1000,2,0))</f>
        <v/>
      </c>
      <c r="E197" s="40" t="str">
        <f>IF(C197="","",VLOOKUP(C197,'Custo Médio'!$B$5:$D$1000,3,0))</f>
        <v/>
      </c>
      <c r="F197" s="40"/>
      <c r="G197" s="40"/>
      <c r="H197" s="39"/>
      <c r="I197" s="75" t="str">
        <f t="shared" si="2"/>
        <v/>
      </c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ht="24.75" customHeight="1">
      <c r="A198" s="39"/>
      <c r="B198" s="95"/>
      <c r="C198" s="40"/>
      <c r="D198" s="40" t="str">
        <f>IF(C198="","",VLOOKUP(C198,'Custo Médio'!$B$5:$D$1000,2,0))</f>
        <v/>
      </c>
      <c r="E198" s="40" t="str">
        <f>IF(C198="","",VLOOKUP(C198,'Custo Médio'!$B$5:$D$1000,3,0))</f>
        <v/>
      </c>
      <c r="F198" s="40"/>
      <c r="G198" s="40"/>
      <c r="H198" s="39"/>
      <c r="I198" s="75" t="str">
        <f t="shared" si="2"/>
        <v/>
      </c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ht="24.75" customHeight="1">
      <c r="A199" s="39"/>
      <c r="B199" s="95"/>
      <c r="C199" s="40"/>
      <c r="D199" s="40" t="str">
        <f>IF(C199="","",VLOOKUP(C199,'Custo Médio'!$B$5:$D$1000,2,0))</f>
        <v/>
      </c>
      <c r="E199" s="40" t="str">
        <f>IF(C199="","",VLOOKUP(C199,'Custo Médio'!$B$5:$D$1000,3,0))</f>
        <v/>
      </c>
      <c r="F199" s="40"/>
      <c r="G199" s="40"/>
      <c r="H199" s="39"/>
      <c r="I199" s="75" t="str">
        <f t="shared" si="2"/>
        <v/>
      </c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ht="24.75" customHeight="1">
      <c r="A200" s="39"/>
      <c r="B200" s="95"/>
      <c r="C200" s="40"/>
      <c r="D200" s="40" t="str">
        <f>IF(C200="","",VLOOKUP(C200,'Custo Médio'!$B$5:$D$1000,2,0))</f>
        <v/>
      </c>
      <c r="E200" s="40" t="str">
        <f>IF(C200="","",VLOOKUP(C200,'Custo Médio'!$B$5:$D$1000,3,0))</f>
        <v/>
      </c>
      <c r="F200" s="40"/>
      <c r="G200" s="40"/>
      <c r="H200" s="39"/>
      <c r="I200" s="75" t="str">
        <f t="shared" si="2"/>
        <v/>
      </c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ht="24.75" customHeight="1">
      <c r="A201" s="39"/>
      <c r="B201" s="95"/>
      <c r="C201" s="40"/>
      <c r="D201" s="40" t="str">
        <f>IF(C201="","",VLOOKUP(C201,'Custo Médio'!$B$5:$D$1000,2,0))</f>
        <v/>
      </c>
      <c r="E201" s="40" t="str">
        <f>IF(C201="","",VLOOKUP(C201,'Custo Médio'!$B$5:$D$1000,3,0))</f>
        <v/>
      </c>
      <c r="F201" s="40"/>
      <c r="G201" s="40"/>
      <c r="H201" s="39"/>
      <c r="I201" s="75" t="str">
        <f t="shared" si="2"/>
        <v/>
      </c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ht="24.75" customHeight="1">
      <c r="A202" s="39"/>
      <c r="B202" s="95"/>
      <c r="C202" s="40"/>
      <c r="D202" s="40" t="str">
        <f>IF(C202="","",VLOOKUP(C202,'Custo Médio'!$B$5:$D$1000,2,0))</f>
        <v/>
      </c>
      <c r="E202" s="40" t="str">
        <f>IF(C202="","",VLOOKUP(C202,'Custo Médio'!$B$5:$D$1000,3,0))</f>
        <v/>
      </c>
      <c r="F202" s="40"/>
      <c r="G202" s="40"/>
      <c r="H202" s="39"/>
      <c r="I202" s="75" t="str">
        <f t="shared" si="2"/>
        <v/>
      </c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ht="24.75" customHeight="1">
      <c r="A203" s="39"/>
      <c r="B203" s="95"/>
      <c r="C203" s="40"/>
      <c r="D203" s="40" t="str">
        <f>IF(C203="","",VLOOKUP(C203,'Custo Médio'!$B$5:$D$1000,2,0))</f>
        <v/>
      </c>
      <c r="E203" s="40" t="str">
        <f>IF(C203="","",VLOOKUP(C203,'Custo Médio'!$B$5:$D$1000,3,0))</f>
        <v/>
      </c>
      <c r="F203" s="40"/>
      <c r="G203" s="40"/>
      <c r="H203" s="39"/>
      <c r="I203" s="75" t="str">
        <f t="shared" si="2"/>
        <v/>
      </c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ht="24.75" customHeight="1">
      <c r="A204" s="39"/>
      <c r="B204" s="95"/>
      <c r="C204" s="40"/>
      <c r="D204" s="40" t="str">
        <f>IF(C204="","",VLOOKUP(C204,'Custo Médio'!$B$5:$D$1000,2,0))</f>
        <v/>
      </c>
      <c r="E204" s="40" t="str">
        <f>IF(C204="","",VLOOKUP(C204,'Custo Médio'!$B$5:$D$1000,3,0))</f>
        <v/>
      </c>
      <c r="F204" s="40"/>
      <c r="G204" s="40"/>
      <c r="H204" s="39"/>
      <c r="I204" s="75" t="str">
        <f t="shared" si="2"/>
        <v/>
      </c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ht="24.75" customHeight="1">
      <c r="A205" s="39"/>
      <c r="B205" s="95"/>
      <c r="C205" s="40"/>
      <c r="D205" s="40" t="str">
        <f>IF(C205="","",VLOOKUP(C205,'Custo Médio'!$B$5:$D$1000,2,0))</f>
        <v/>
      </c>
      <c r="E205" s="40" t="str">
        <f>IF(C205="","",VLOOKUP(C205,'Custo Médio'!$B$5:$D$1000,3,0))</f>
        <v/>
      </c>
      <c r="F205" s="40"/>
      <c r="G205" s="40"/>
      <c r="H205" s="39"/>
      <c r="I205" s="75" t="str">
        <f t="shared" si="2"/>
        <v/>
      </c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ht="24.75" customHeight="1">
      <c r="A206" s="39"/>
      <c r="B206" s="95"/>
      <c r="C206" s="40"/>
      <c r="D206" s="40" t="str">
        <f>IF(C206="","",VLOOKUP(C206,'Custo Médio'!$B$5:$D$1000,2,0))</f>
        <v/>
      </c>
      <c r="E206" s="40" t="str">
        <f>IF(C206="","",VLOOKUP(C206,'Custo Médio'!$B$5:$D$1000,3,0))</f>
        <v/>
      </c>
      <c r="F206" s="40"/>
      <c r="G206" s="40"/>
      <c r="H206" s="39"/>
      <c r="I206" s="75" t="str">
        <f t="shared" si="2"/>
        <v/>
      </c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ht="24.75" customHeight="1">
      <c r="A207" s="39"/>
      <c r="B207" s="95"/>
      <c r="C207" s="40"/>
      <c r="D207" s="40" t="str">
        <f>IF(C207="","",VLOOKUP(C207,'Custo Médio'!$B$5:$D$1000,2,0))</f>
        <v/>
      </c>
      <c r="E207" s="40" t="str">
        <f>IF(C207="","",VLOOKUP(C207,'Custo Médio'!$B$5:$D$1000,3,0))</f>
        <v/>
      </c>
      <c r="F207" s="40"/>
      <c r="G207" s="40"/>
      <c r="H207" s="39"/>
      <c r="I207" s="75" t="str">
        <f t="shared" si="2"/>
        <v/>
      </c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ht="24.75" customHeight="1">
      <c r="A208" s="39"/>
      <c r="B208" s="95"/>
      <c r="C208" s="40"/>
      <c r="D208" s="40" t="str">
        <f>IF(C208="","",VLOOKUP(C208,'Custo Médio'!$B$5:$D$1000,2,0))</f>
        <v/>
      </c>
      <c r="E208" s="40" t="str">
        <f>IF(C208="","",VLOOKUP(C208,'Custo Médio'!$B$5:$D$1000,3,0))</f>
        <v/>
      </c>
      <c r="F208" s="40"/>
      <c r="G208" s="40"/>
      <c r="H208" s="39"/>
      <c r="I208" s="75" t="str">
        <f t="shared" si="2"/>
        <v/>
      </c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ht="24.75" customHeight="1">
      <c r="A209" s="39"/>
      <c r="B209" s="95"/>
      <c r="C209" s="40"/>
      <c r="D209" s="40" t="str">
        <f>IF(C209="","",VLOOKUP(C209,'Custo Médio'!$B$5:$D$1000,2,0))</f>
        <v/>
      </c>
      <c r="E209" s="40" t="str">
        <f>IF(C209="","",VLOOKUP(C209,'Custo Médio'!$B$5:$D$1000,3,0))</f>
        <v/>
      </c>
      <c r="F209" s="40"/>
      <c r="G209" s="40"/>
      <c r="H209" s="39"/>
      <c r="I209" s="75" t="str">
        <f t="shared" si="2"/>
        <v/>
      </c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ht="24.75" customHeight="1">
      <c r="A210" s="39"/>
      <c r="B210" s="95"/>
      <c r="C210" s="40"/>
      <c r="D210" s="40" t="str">
        <f>IF(C210="","",VLOOKUP(C210,'Custo Médio'!$B$5:$D$1000,2,0))</f>
        <v/>
      </c>
      <c r="E210" s="40" t="str">
        <f>IF(C210="","",VLOOKUP(C210,'Custo Médio'!$B$5:$D$1000,3,0))</f>
        <v/>
      </c>
      <c r="F210" s="40"/>
      <c r="G210" s="40"/>
      <c r="H210" s="39"/>
      <c r="I210" s="75" t="str">
        <f t="shared" si="2"/>
        <v/>
      </c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ht="24.75" customHeight="1">
      <c r="A211" s="39"/>
      <c r="B211" s="95"/>
      <c r="C211" s="40"/>
      <c r="D211" s="40" t="str">
        <f>IF(C211="","",VLOOKUP(C211,'Custo Médio'!$B$5:$D$1000,2,0))</f>
        <v/>
      </c>
      <c r="E211" s="40" t="str">
        <f>IF(C211="","",VLOOKUP(C211,'Custo Médio'!$B$5:$D$1000,3,0))</f>
        <v/>
      </c>
      <c r="F211" s="40"/>
      <c r="G211" s="40"/>
      <c r="H211" s="39"/>
      <c r="I211" s="75" t="str">
        <f t="shared" si="2"/>
        <v/>
      </c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ht="24.75" customHeight="1">
      <c r="A212" s="39"/>
      <c r="B212" s="95"/>
      <c r="C212" s="40"/>
      <c r="D212" s="40" t="str">
        <f>IF(C212="","",VLOOKUP(C212,'Custo Médio'!$B$5:$D$1000,2,0))</f>
        <v/>
      </c>
      <c r="E212" s="40" t="str">
        <f>IF(C212="","",VLOOKUP(C212,'Custo Médio'!$B$5:$D$1000,3,0))</f>
        <v/>
      </c>
      <c r="F212" s="40"/>
      <c r="G212" s="40"/>
      <c r="H212" s="39"/>
      <c r="I212" s="75" t="str">
        <f t="shared" si="2"/>
        <v/>
      </c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ht="24.75" customHeight="1">
      <c r="A213" s="39"/>
      <c r="B213" s="95"/>
      <c r="C213" s="40"/>
      <c r="D213" s="40" t="str">
        <f>IF(C213="","",VLOOKUP(C213,'Custo Médio'!$B$5:$D$1000,2,0))</f>
        <v/>
      </c>
      <c r="E213" s="40" t="str">
        <f>IF(C213="","",VLOOKUP(C213,'Custo Médio'!$B$5:$D$1000,3,0))</f>
        <v/>
      </c>
      <c r="F213" s="40"/>
      <c r="G213" s="40"/>
      <c r="H213" s="39"/>
      <c r="I213" s="75" t="str">
        <f t="shared" si="2"/>
        <v/>
      </c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ht="24.75" customHeight="1">
      <c r="A214" s="39"/>
      <c r="B214" s="95"/>
      <c r="C214" s="40"/>
      <c r="D214" s="40" t="str">
        <f>IF(C214="","",VLOOKUP(C214,'Custo Médio'!$B$5:$D$1000,2,0))</f>
        <v/>
      </c>
      <c r="E214" s="40" t="str">
        <f>IF(C214="","",VLOOKUP(C214,'Custo Médio'!$B$5:$D$1000,3,0))</f>
        <v/>
      </c>
      <c r="F214" s="40"/>
      <c r="G214" s="40"/>
      <c r="H214" s="39"/>
      <c r="I214" s="75" t="str">
        <f t="shared" si="2"/>
        <v/>
      </c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ht="24.75" customHeight="1">
      <c r="A215" s="39"/>
      <c r="B215" s="95"/>
      <c r="C215" s="40"/>
      <c r="D215" s="40" t="str">
        <f>IF(C215="","",VLOOKUP(C215,'Custo Médio'!$B$5:$D$1000,2,0))</f>
        <v/>
      </c>
      <c r="E215" s="40" t="str">
        <f>IF(C215="","",VLOOKUP(C215,'Custo Médio'!$B$5:$D$1000,3,0))</f>
        <v/>
      </c>
      <c r="F215" s="40"/>
      <c r="G215" s="40"/>
      <c r="H215" s="39"/>
      <c r="I215" s="75" t="str">
        <f t="shared" si="2"/>
        <v/>
      </c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ht="24.75" customHeight="1">
      <c r="A216" s="39"/>
      <c r="B216" s="95"/>
      <c r="C216" s="40"/>
      <c r="D216" s="40" t="str">
        <f>IF(C216="","",VLOOKUP(C216,'Custo Médio'!$B$5:$D$1000,2,0))</f>
        <v/>
      </c>
      <c r="E216" s="40" t="str">
        <f>IF(C216="","",VLOOKUP(C216,'Custo Médio'!$B$5:$D$1000,3,0))</f>
        <v/>
      </c>
      <c r="F216" s="40"/>
      <c r="G216" s="40"/>
      <c r="H216" s="39"/>
      <c r="I216" s="75" t="str">
        <f t="shared" si="2"/>
        <v/>
      </c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ht="24.75" customHeight="1">
      <c r="A217" s="39"/>
      <c r="B217" s="95"/>
      <c r="C217" s="40"/>
      <c r="D217" s="40" t="str">
        <f>IF(C217="","",VLOOKUP(C217,'Custo Médio'!$B$5:$D$1000,2,0))</f>
        <v/>
      </c>
      <c r="E217" s="40" t="str">
        <f>IF(C217="","",VLOOKUP(C217,'Custo Médio'!$B$5:$D$1000,3,0))</f>
        <v/>
      </c>
      <c r="F217" s="40"/>
      <c r="G217" s="40"/>
      <c r="H217" s="39"/>
      <c r="I217" s="75" t="str">
        <f t="shared" si="2"/>
        <v/>
      </c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ht="24.75" customHeight="1">
      <c r="A218" s="39"/>
      <c r="B218" s="95"/>
      <c r="C218" s="40"/>
      <c r="D218" s="40" t="str">
        <f>IF(C218="","",VLOOKUP(C218,'Custo Médio'!$B$5:$D$1000,2,0))</f>
        <v/>
      </c>
      <c r="E218" s="40" t="str">
        <f>IF(C218="","",VLOOKUP(C218,'Custo Médio'!$B$5:$D$1000,3,0))</f>
        <v/>
      </c>
      <c r="F218" s="40"/>
      <c r="G218" s="40"/>
      <c r="H218" s="39"/>
      <c r="I218" s="75" t="str">
        <f t="shared" si="2"/>
        <v/>
      </c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ht="24.75" customHeight="1">
      <c r="A219" s="39"/>
      <c r="B219" s="95"/>
      <c r="C219" s="40"/>
      <c r="D219" s="40" t="str">
        <f>IF(C219="","",VLOOKUP(C219,'Custo Médio'!$B$5:$D$1000,2,0))</f>
        <v/>
      </c>
      <c r="E219" s="40" t="str">
        <f>IF(C219="","",VLOOKUP(C219,'Custo Médio'!$B$5:$D$1000,3,0))</f>
        <v/>
      </c>
      <c r="F219" s="40"/>
      <c r="G219" s="40"/>
      <c r="H219" s="39"/>
      <c r="I219" s="75" t="str">
        <f t="shared" si="2"/>
        <v/>
      </c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ht="24.75" customHeight="1">
      <c r="A220" s="39"/>
      <c r="B220" s="95"/>
      <c r="C220" s="40"/>
      <c r="D220" s="40" t="str">
        <f>IF(C220="","",VLOOKUP(C220,'Custo Médio'!$B$5:$D$1000,2,0))</f>
        <v/>
      </c>
      <c r="E220" s="40" t="str">
        <f>IF(C220="","",VLOOKUP(C220,'Custo Médio'!$B$5:$D$1000,3,0))</f>
        <v/>
      </c>
      <c r="F220" s="40"/>
      <c r="G220" s="40"/>
      <c r="H220" s="39"/>
      <c r="I220" s="75" t="str">
        <f t="shared" si="2"/>
        <v/>
      </c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ht="24.75" customHeight="1">
      <c r="A221" s="39"/>
      <c r="B221" s="95"/>
      <c r="C221" s="40"/>
      <c r="D221" s="40" t="str">
        <f>IF(C221="","",VLOOKUP(C221,'Custo Médio'!$B$5:$D$1000,2,0))</f>
        <v/>
      </c>
      <c r="E221" s="40" t="str">
        <f>IF(C221="","",VLOOKUP(C221,'Custo Médio'!$B$5:$D$1000,3,0))</f>
        <v/>
      </c>
      <c r="F221" s="40"/>
      <c r="G221" s="40"/>
      <c r="H221" s="39"/>
      <c r="I221" s="75" t="str">
        <f t="shared" si="2"/>
        <v/>
      </c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ht="24.75" customHeight="1">
      <c r="A222" s="39"/>
      <c r="B222" s="95"/>
      <c r="C222" s="40"/>
      <c r="D222" s="40" t="str">
        <f>IF(C222="","",VLOOKUP(C222,'Custo Médio'!$B$5:$D$1000,2,0))</f>
        <v/>
      </c>
      <c r="E222" s="40" t="str">
        <f>IF(C222="","",VLOOKUP(C222,'Custo Médio'!$B$5:$D$1000,3,0))</f>
        <v/>
      </c>
      <c r="F222" s="40"/>
      <c r="G222" s="40"/>
      <c r="H222" s="39"/>
      <c r="I222" s="75" t="str">
        <f t="shared" si="2"/>
        <v/>
      </c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ht="24.75" customHeight="1">
      <c r="A223" s="39"/>
      <c r="B223" s="95"/>
      <c r="C223" s="40"/>
      <c r="D223" s="40" t="str">
        <f>IF(C223="","",VLOOKUP(C223,'Custo Médio'!$B$5:$D$1000,2,0))</f>
        <v/>
      </c>
      <c r="E223" s="40" t="str">
        <f>IF(C223="","",VLOOKUP(C223,'Custo Médio'!$B$5:$D$1000,3,0))</f>
        <v/>
      </c>
      <c r="F223" s="40"/>
      <c r="G223" s="40"/>
      <c r="H223" s="39"/>
      <c r="I223" s="75" t="str">
        <f t="shared" si="2"/>
        <v/>
      </c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ht="24.75" customHeight="1">
      <c r="A224" s="39"/>
      <c r="B224" s="95"/>
      <c r="C224" s="40"/>
      <c r="D224" s="40" t="str">
        <f>IF(C224="","",VLOOKUP(C224,'Custo Médio'!$B$5:$D$1000,2,0))</f>
        <v/>
      </c>
      <c r="E224" s="40" t="str">
        <f>IF(C224="","",VLOOKUP(C224,'Custo Médio'!$B$5:$D$1000,3,0))</f>
        <v/>
      </c>
      <c r="F224" s="40"/>
      <c r="G224" s="40"/>
      <c r="H224" s="39"/>
      <c r="I224" s="75" t="str">
        <f t="shared" si="2"/>
        <v/>
      </c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ht="24.75" customHeight="1">
      <c r="A225" s="39"/>
      <c r="B225" s="95"/>
      <c r="C225" s="40"/>
      <c r="D225" s="40" t="str">
        <f>IF(C225="","",VLOOKUP(C225,'Custo Médio'!$B$5:$D$1000,2,0))</f>
        <v/>
      </c>
      <c r="E225" s="40" t="str">
        <f>IF(C225="","",VLOOKUP(C225,'Custo Médio'!$B$5:$D$1000,3,0))</f>
        <v/>
      </c>
      <c r="F225" s="40"/>
      <c r="G225" s="40"/>
      <c r="H225" s="39"/>
      <c r="I225" s="75" t="str">
        <f t="shared" si="2"/>
        <v/>
      </c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ht="24.75" customHeight="1">
      <c r="A226" s="39"/>
      <c r="B226" s="95"/>
      <c r="C226" s="40"/>
      <c r="D226" s="40" t="str">
        <f>IF(C226="","",VLOOKUP(C226,'Custo Médio'!$B$5:$D$1000,2,0))</f>
        <v/>
      </c>
      <c r="E226" s="40" t="str">
        <f>IF(C226="","",VLOOKUP(C226,'Custo Médio'!$B$5:$D$1000,3,0))</f>
        <v/>
      </c>
      <c r="F226" s="40"/>
      <c r="G226" s="40"/>
      <c r="H226" s="39"/>
      <c r="I226" s="75" t="str">
        <f t="shared" si="2"/>
        <v/>
      </c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ht="24.75" customHeight="1">
      <c r="A227" s="39"/>
      <c r="B227" s="95"/>
      <c r="C227" s="40"/>
      <c r="D227" s="40" t="str">
        <f>IF(C227="","",VLOOKUP(C227,'Custo Médio'!$B$5:$D$1000,2,0))</f>
        <v/>
      </c>
      <c r="E227" s="40" t="str">
        <f>IF(C227="","",VLOOKUP(C227,'Custo Médio'!$B$5:$D$1000,3,0))</f>
        <v/>
      </c>
      <c r="F227" s="40"/>
      <c r="G227" s="40"/>
      <c r="H227" s="39"/>
      <c r="I227" s="75" t="str">
        <f t="shared" si="2"/>
        <v/>
      </c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ht="24.75" customHeight="1">
      <c r="A228" s="39"/>
      <c r="B228" s="95"/>
      <c r="C228" s="40"/>
      <c r="D228" s="40" t="str">
        <f>IF(C228="","",VLOOKUP(C228,'Custo Médio'!$B$5:$D$1000,2,0))</f>
        <v/>
      </c>
      <c r="E228" s="40" t="str">
        <f>IF(C228="","",VLOOKUP(C228,'Custo Médio'!$B$5:$D$1000,3,0))</f>
        <v/>
      </c>
      <c r="F228" s="40"/>
      <c r="G228" s="40"/>
      <c r="H228" s="39"/>
      <c r="I228" s="75" t="str">
        <f t="shared" si="2"/>
        <v/>
      </c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ht="24.75" customHeight="1">
      <c r="A229" s="39"/>
      <c r="B229" s="95"/>
      <c r="C229" s="40"/>
      <c r="D229" s="40" t="str">
        <f>IF(C229="","",VLOOKUP(C229,'Custo Médio'!$B$5:$D$1000,2,0))</f>
        <v/>
      </c>
      <c r="E229" s="40" t="str">
        <f>IF(C229="","",VLOOKUP(C229,'Custo Médio'!$B$5:$D$1000,3,0))</f>
        <v/>
      </c>
      <c r="F229" s="40"/>
      <c r="G229" s="40"/>
      <c r="H229" s="39"/>
      <c r="I229" s="75" t="str">
        <f t="shared" si="2"/>
        <v/>
      </c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ht="24.75" customHeight="1">
      <c r="A230" s="39"/>
      <c r="B230" s="95"/>
      <c r="C230" s="40"/>
      <c r="D230" s="40" t="str">
        <f>IF(C230="","",VLOOKUP(C230,'Custo Médio'!$B$5:$D$1000,2,0))</f>
        <v/>
      </c>
      <c r="E230" s="40" t="str">
        <f>IF(C230="","",VLOOKUP(C230,'Custo Médio'!$B$5:$D$1000,3,0))</f>
        <v/>
      </c>
      <c r="F230" s="40"/>
      <c r="G230" s="40"/>
      <c r="H230" s="39"/>
      <c r="I230" s="75" t="str">
        <f t="shared" si="2"/>
        <v/>
      </c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ht="24.75" customHeight="1">
      <c r="A231" s="39"/>
      <c r="B231" s="95"/>
      <c r="C231" s="40"/>
      <c r="D231" s="40" t="str">
        <f>IF(C231="","",VLOOKUP(C231,'Custo Médio'!$B$5:$D$1000,2,0))</f>
        <v/>
      </c>
      <c r="E231" s="40" t="str">
        <f>IF(C231="","",VLOOKUP(C231,'Custo Médio'!$B$5:$D$1000,3,0))</f>
        <v/>
      </c>
      <c r="F231" s="40"/>
      <c r="G231" s="40"/>
      <c r="H231" s="39"/>
      <c r="I231" s="75" t="str">
        <f t="shared" si="2"/>
        <v/>
      </c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ht="24.75" customHeight="1">
      <c r="A232" s="39"/>
      <c r="B232" s="95"/>
      <c r="C232" s="40"/>
      <c r="D232" s="40" t="str">
        <f>IF(C232="","",VLOOKUP(C232,'Custo Médio'!$B$5:$D$1000,2,0))</f>
        <v/>
      </c>
      <c r="E232" s="40" t="str">
        <f>IF(C232="","",VLOOKUP(C232,'Custo Médio'!$B$5:$D$1000,3,0))</f>
        <v/>
      </c>
      <c r="F232" s="40"/>
      <c r="G232" s="40"/>
      <c r="H232" s="39"/>
      <c r="I232" s="75" t="str">
        <f t="shared" si="2"/>
        <v/>
      </c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ht="24.75" customHeight="1">
      <c r="A233" s="39"/>
      <c r="B233" s="95"/>
      <c r="C233" s="40"/>
      <c r="D233" s="40" t="str">
        <f>IF(C233="","",VLOOKUP(C233,'Custo Médio'!$B$5:$D$1000,2,0))</f>
        <v/>
      </c>
      <c r="E233" s="40" t="str">
        <f>IF(C233="","",VLOOKUP(C233,'Custo Médio'!$B$5:$D$1000,3,0))</f>
        <v/>
      </c>
      <c r="F233" s="40"/>
      <c r="G233" s="40"/>
      <c r="H233" s="39"/>
      <c r="I233" s="75" t="str">
        <f t="shared" si="2"/>
        <v/>
      </c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ht="24.75" customHeight="1">
      <c r="A234" s="39"/>
      <c r="B234" s="95"/>
      <c r="C234" s="40"/>
      <c r="D234" s="40" t="str">
        <f>IF(C234="","",VLOOKUP(C234,'Custo Médio'!$B$5:$D$1000,2,0))</f>
        <v/>
      </c>
      <c r="E234" s="40" t="str">
        <f>IF(C234="","",VLOOKUP(C234,'Custo Médio'!$B$5:$D$1000,3,0))</f>
        <v/>
      </c>
      <c r="F234" s="40"/>
      <c r="G234" s="40"/>
      <c r="H234" s="39"/>
      <c r="I234" s="75" t="str">
        <f t="shared" si="2"/>
        <v/>
      </c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ht="24.75" customHeight="1">
      <c r="A235" s="39"/>
      <c r="B235" s="95"/>
      <c r="C235" s="40"/>
      <c r="D235" s="40" t="str">
        <f>IF(C235="","",VLOOKUP(C235,'Custo Médio'!$B$5:$D$1000,2,0))</f>
        <v/>
      </c>
      <c r="E235" s="40" t="str">
        <f>IF(C235="","",VLOOKUP(C235,'Custo Médio'!$B$5:$D$1000,3,0))</f>
        <v/>
      </c>
      <c r="F235" s="40"/>
      <c r="G235" s="40"/>
      <c r="H235" s="39"/>
      <c r="I235" s="75" t="str">
        <f t="shared" si="2"/>
        <v/>
      </c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ht="24.75" customHeight="1">
      <c r="A236" s="39"/>
      <c r="B236" s="95"/>
      <c r="C236" s="40"/>
      <c r="D236" s="40" t="str">
        <f>IF(C236="","",VLOOKUP(C236,'Custo Médio'!$B$5:$D$1000,2,0))</f>
        <v/>
      </c>
      <c r="E236" s="40" t="str">
        <f>IF(C236="","",VLOOKUP(C236,'Custo Médio'!$B$5:$D$1000,3,0))</f>
        <v/>
      </c>
      <c r="F236" s="40"/>
      <c r="G236" s="40"/>
      <c r="H236" s="39"/>
      <c r="I236" s="75" t="str">
        <f t="shared" si="2"/>
        <v/>
      </c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ht="24.75" customHeight="1">
      <c r="A237" s="39"/>
      <c r="B237" s="95"/>
      <c r="C237" s="40"/>
      <c r="D237" s="40" t="str">
        <f>IF(C237="","",VLOOKUP(C237,'Custo Médio'!$B$5:$D$1000,2,0))</f>
        <v/>
      </c>
      <c r="E237" s="40" t="str">
        <f>IF(C237="","",VLOOKUP(C237,'Custo Médio'!$B$5:$D$1000,3,0))</f>
        <v/>
      </c>
      <c r="F237" s="40"/>
      <c r="G237" s="40"/>
      <c r="H237" s="39"/>
      <c r="I237" s="75" t="str">
        <f t="shared" si="2"/>
        <v/>
      </c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ht="24.75" customHeight="1">
      <c r="A238" s="39"/>
      <c r="B238" s="95"/>
      <c r="C238" s="40"/>
      <c r="D238" s="40" t="str">
        <f>IF(C238="","",VLOOKUP(C238,'Custo Médio'!$B$5:$D$1000,2,0))</f>
        <v/>
      </c>
      <c r="E238" s="40" t="str">
        <f>IF(C238="","",VLOOKUP(C238,'Custo Médio'!$B$5:$D$1000,3,0))</f>
        <v/>
      </c>
      <c r="F238" s="40"/>
      <c r="G238" s="40"/>
      <c r="H238" s="39"/>
      <c r="I238" s="75" t="str">
        <f t="shared" si="2"/>
        <v/>
      </c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ht="24.75" customHeight="1">
      <c r="A239" s="39"/>
      <c r="B239" s="95"/>
      <c r="C239" s="40"/>
      <c r="D239" s="40" t="str">
        <f>IF(C239="","",VLOOKUP(C239,'Custo Médio'!$B$5:$D$1000,2,0))</f>
        <v/>
      </c>
      <c r="E239" s="40" t="str">
        <f>IF(C239="","",VLOOKUP(C239,'Custo Médio'!$B$5:$D$1000,3,0))</f>
        <v/>
      </c>
      <c r="F239" s="40"/>
      <c r="G239" s="40"/>
      <c r="H239" s="39"/>
      <c r="I239" s="75" t="str">
        <f t="shared" si="2"/>
        <v/>
      </c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ht="24.75" customHeight="1">
      <c r="A240" s="39"/>
      <c r="B240" s="95"/>
      <c r="C240" s="40"/>
      <c r="D240" s="40" t="str">
        <f>IF(C240="","",VLOOKUP(C240,'Custo Médio'!$B$5:$D$1000,2,0))</f>
        <v/>
      </c>
      <c r="E240" s="40" t="str">
        <f>IF(C240="","",VLOOKUP(C240,'Custo Médio'!$B$5:$D$1000,3,0))</f>
        <v/>
      </c>
      <c r="F240" s="40"/>
      <c r="G240" s="40"/>
      <c r="H240" s="39"/>
      <c r="I240" s="75" t="str">
        <f t="shared" si="2"/>
        <v/>
      </c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ht="24.75" customHeight="1">
      <c r="A241" s="39"/>
      <c r="B241" s="95"/>
      <c r="C241" s="40"/>
      <c r="D241" s="40" t="str">
        <f>IF(C241="","",VLOOKUP(C241,'Custo Médio'!$B$5:$D$1000,2,0))</f>
        <v/>
      </c>
      <c r="E241" s="40" t="str">
        <f>IF(C241="","",VLOOKUP(C241,'Custo Médio'!$B$5:$D$1000,3,0))</f>
        <v/>
      </c>
      <c r="F241" s="40"/>
      <c r="G241" s="40"/>
      <c r="H241" s="39"/>
      <c r="I241" s="75" t="str">
        <f t="shared" si="2"/>
        <v/>
      </c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ht="24.75" customHeight="1">
      <c r="A242" s="39"/>
      <c r="B242" s="95"/>
      <c r="C242" s="40"/>
      <c r="D242" s="40" t="str">
        <f>IF(C242="","",VLOOKUP(C242,'Custo Médio'!$B$5:$D$1000,2,0))</f>
        <v/>
      </c>
      <c r="E242" s="40" t="str">
        <f>IF(C242="","",VLOOKUP(C242,'Custo Médio'!$B$5:$D$1000,3,0))</f>
        <v/>
      </c>
      <c r="F242" s="40"/>
      <c r="G242" s="40"/>
      <c r="H242" s="39"/>
      <c r="I242" s="75" t="str">
        <f t="shared" si="2"/>
        <v/>
      </c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ht="24.75" customHeight="1">
      <c r="A243" s="39"/>
      <c r="B243" s="95"/>
      <c r="C243" s="40"/>
      <c r="D243" s="40" t="str">
        <f>IF(C243="","",VLOOKUP(C243,'Custo Médio'!$B$5:$D$1000,2,0))</f>
        <v/>
      </c>
      <c r="E243" s="40" t="str">
        <f>IF(C243="","",VLOOKUP(C243,'Custo Médio'!$B$5:$D$1000,3,0))</f>
        <v/>
      </c>
      <c r="F243" s="40"/>
      <c r="G243" s="40"/>
      <c r="H243" s="39"/>
      <c r="I243" s="75" t="str">
        <f t="shared" si="2"/>
        <v/>
      </c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ht="24.75" customHeight="1">
      <c r="A244" s="39"/>
      <c r="B244" s="95"/>
      <c r="C244" s="40"/>
      <c r="D244" s="40" t="str">
        <f>IF(C244="","",VLOOKUP(C244,'Custo Médio'!$B$5:$D$1000,2,0))</f>
        <v/>
      </c>
      <c r="E244" s="40" t="str">
        <f>IF(C244="","",VLOOKUP(C244,'Custo Médio'!$B$5:$D$1000,3,0))</f>
        <v/>
      </c>
      <c r="F244" s="40"/>
      <c r="G244" s="40"/>
      <c r="H244" s="39"/>
      <c r="I244" s="75" t="str">
        <f t="shared" si="2"/>
        <v/>
      </c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ht="24.75" customHeight="1">
      <c r="A245" s="39"/>
      <c r="B245" s="95"/>
      <c r="C245" s="40"/>
      <c r="D245" s="40" t="str">
        <f>IF(C245="","",VLOOKUP(C245,'Custo Médio'!$B$5:$D$1000,2,0))</f>
        <v/>
      </c>
      <c r="E245" s="40" t="str">
        <f>IF(C245="","",VLOOKUP(C245,'Custo Médio'!$B$5:$D$1000,3,0))</f>
        <v/>
      </c>
      <c r="F245" s="40"/>
      <c r="G245" s="40"/>
      <c r="H245" s="39"/>
      <c r="I245" s="75" t="str">
        <f t="shared" si="2"/>
        <v/>
      </c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ht="24.75" customHeight="1">
      <c r="A246" s="39"/>
      <c r="B246" s="95"/>
      <c r="C246" s="40"/>
      <c r="D246" s="40" t="str">
        <f>IF(C246="","",VLOOKUP(C246,'Custo Médio'!$B$5:$D$1000,2,0))</f>
        <v/>
      </c>
      <c r="E246" s="40" t="str">
        <f>IF(C246="","",VLOOKUP(C246,'Custo Médio'!$B$5:$D$1000,3,0))</f>
        <v/>
      </c>
      <c r="F246" s="40"/>
      <c r="G246" s="40"/>
      <c r="H246" s="39"/>
      <c r="I246" s="75" t="str">
        <f t="shared" si="2"/>
        <v/>
      </c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ht="24.75" customHeight="1">
      <c r="A247" s="39"/>
      <c r="B247" s="95"/>
      <c r="C247" s="40"/>
      <c r="D247" s="40" t="str">
        <f>IF(C247="","",VLOOKUP(C247,'Custo Médio'!$B$5:$D$1000,2,0))</f>
        <v/>
      </c>
      <c r="E247" s="40" t="str">
        <f>IF(C247="","",VLOOKUP(C247,'Custo Médio'!$B$5:$D$1000,3,0))</f>
        <v/>
      </c>
      <c r="F247" s="40"/>
      <c r="G247" s="40"/>
      <c r="H247" s="39"/>
      <c r="I247" s="75" t="str">
        <f t="shared" si="2"/>
        <v/>
      </c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ht="24.75" customHeight="1">
      <c r="A248" s="39"/>
      <c r="B248" s="95"/>
      <c r="C248" s="40"/>
      <c r="D248" s="40" t="str">
        <f>IF(C248="","",VLOOKUP(C248,'Custo Médio'!$B$5:$D$1000,2,0))</f>
        <v/>
      </c>
      <c r="E248" s="40" t="str">
        <f>IF(C248="","",VLOOKUP(C248,'Custo Médio'!$B$5:$D$1000,3,0))</f>
        <v/>
      </c>
      <c r="F248" s="40"/>
      <c r="G248" s="40"/>
      <c r="H248" s="39"/>
      <c r="I248" s="75" t="str">
        <f t="shared" si="2"/>
        <v/>
      </c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ht="24.75" customHeight="1">
      <c r="A249" s="39"/>
      <c r="B249" s="95"/>
      <c r="C249" s="40"/>
      <c r="D249" s="40" t="str">
        <f>IF(C249="","",VLOOKUP(C249,'Custo Médio'!$B$5:$D$1000,2,0))</f>
        <v/>
      </c>
      <c r="E249" s="40" t="str">
        <f>IF(C249="","",VLOOKUP(C249,'Custo Médio'!$B$5:$D$1000,3,0))</f>
        <v/>
      </c>
      <c r="F249" s="40"/>
      <c r="G249" s="40"/>
      <c r="H249" s="39"/>
      <c r="I249" s="75" t="str">
        <f t="shared" si="2"/>
        <v/>
      </c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ht="24.75" customHeight="1">
      <c r="A250" s="39"/>
      <c r="B250" s="95"/>
      <c r="C250" s="40"/>
      <c r="D250" s="40" t="str">
        <f>IF(C250="","",VLOOKUP(C250,'Custo Médio'!$B$5:$D$1000,2,0))</f>
        <v/>
      </c>
      <c r="E250" s="40" t="str">
        <f>IF(C250="","",VLOOKUP(C250,'Custo Médio'!$B$5:$D$1000,3,0))</f>
        <v/>
      </c>
      <c r="F250" s="40"/>
      <c r="G250" s="40"/>
      <c r="H250" s="39"/>
      <c r="I250" s="75" t="str">
        <f t="shared" si="2"/>
        <v/>
      </c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ht="24.75" customHeight="1">
      <c r="A251" s="39"/>
      <c r="B251" s="95"/>
      <c r="C251" s="40"/>
      <c r="D251" s="40" t="str">
        <f>IF(C251="","",VLOOKUP(C251,'Custo Médio'!$B$5:$D$1000,2,0))</f>
        <v/>
      </c>
      <c r="E251" s="40" t="str">
        <f>IF(C251="","",VLOOKUP(C251,'Custo Médio'!$B$5:$D$1000,3,0))</f>
        <v/>
      </c>
      <c r="F251" s="40"/>
      <c r="G251" s="40"/>
      <c r="H251" s="39"/>
      <c r="I251" s="75" t="str">
        <f t="shared" si="2"/>
        <v/>
      </c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ht="24.75" customHeight="1">
      <c r="A252" s="39"/>
      <c r="B252" s="95"/>
      <c r="C252" s="40"/>
      <c r="D252" s="40" t="str">
        <f>IF(C252="","",VLOOKUP(C252,'Custo Médio'!$B$5:$D$1000,2,0))</f>
        <v/>
      </c>
      <c r="E252" s="40" t="str">
        <f>IF(C252="","",VLOOKUP(C252,'Custo Médio'!$B$5:$D$1000,3,0))</f>
        <v/>
      </c>
      <c r="F252" s="40"/>
      <c r="G252" s="40"/>
      <c r="H252" s="39"/>
      <c r="I252" s="75" t="str">
        <f t="shared" si="2"/>
        <v/>
      </c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ht="24.75" customHeight="1">
      <c r="A253" s="39"/>
      <c r="B253" s="95"/>
      <c r="C253" s="40"/>
      <c r="D253" s="40" t="str">
        <f>IF(C253="","",VLOOKUP(C253,'Custo Médio'!$B$5:$D$1000,2,0))</f>
        <v/>
      </c>
      <c r="E253" s="40" t="str">
        <f>IF(C253="","",VLOOKUP(C253,'Custo Médio'!$B$5:$D$1000,3,0))</f>
        <v/>
      </c>
      <c r="F253" s="40"/>
      <c r="G253" s="40"/>
      <c r="H253" s="39"/>
      <c r="I253" s="75" t="str">
        <f t="shared" si="2"/>
        <v/>
      </c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ht="24.75" customHeight="1">
      <c r="A254" s="39"/>
      <c r="B254" s="95"/>
      <c r="C254" s="40"/>
      <c r="D254" s="40" t="str">
        <f>IF(C254="","",VLOOKUP(C254,'Custo Médio'!$B$5:$D$1000,2,0))</f>
        <v/>
      </c>
      <c r="E254" s="40" t="str">
        <f>IF(C254="","",VLOOKUP(C254,'Custo Médio'!$B$5:$D$1000,3,0))</f>
        <v/>
      </c>
      <c r="F254" s="40"/>
      <c r="G254" s="40"/>
      <c r="H254" s="39"/>
      <c r="I254" s="75" t="str">
        <f t="shared" si="2"/>
        <v/>
      </c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ht="24.75" customHeight="1">
      <c r="A255" s="39"/>
      <c r="B255" s="95"/>
      <c r="C255" s="40"/>
      <c r="D255" s="40" t="str">
        <f>IF(C255="","",VLOOKUP(C255,'Custo Médio'!$B$5:$D$1000,2,0))</f>
        <v/>
      </c>
      <c r="E255" s="40" t="str">
        <f>IF(C255="","",VLOOKUP(C255,'Custo Médio'!$B$5:$D$1000,3,0))</f>
        <v/>
      </c>
      <c r="F255" s="40"/>
      <c r="G255" s="40"/>
      <c r="H255" s="39"/>
      <c r="I255" s="75" t="str">
        <f t="shared" si="2"/>
        <v/>
      </c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ht="24.75" customHeight="1">
      <c r="A256" s="39"/>
      <c r="B256" s="95"/>
      <c r="C256" s="40"/>
      <c r="D256" s="40" t="str">
        <f>IF(C256="","",VLOOKUP(C256,'Custo Médio'!$B$5:$D$1000,2,0))</f>
        <v/>
      </c>
      <c r="E256" s="40" t="str">
        <f>IF(C256="","",VLOOKUP(C256,'Custo Médio'!$B$5:$D$1000,3,0))</f>
        <v/>
      </c>
      <c r="F256" s="40"/>
      <c r="G256" s="40"/>
      <c r="H256" s="39"/>
      <c r="I256" s="75" t="str">
        <f t="shared" si="2"/>
        <v/>
      </c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ht="24.75" customHeight="1">
      <c r="A257" s="39"/>
      <c r="B257" s="95"/>
      <c r="C257" s="40"/>
      <c r="D257" s="40" t="str">
        <f>IF(C257="","",VLOOKUP(C257,'Custo Médio'!$B$5:$D$1000,2,0))</f>
        <v/>
      </c>
      <c r="E257" s="40" t="str">
        <f>IF(C257="","",VLOOKUP(C257,'Custo Médio'!$B$5:$D$1000,3,0))</f>
        <v/>
      </c>
      <c r="F257" s="40"/>
      <c r="G257" s="40"/>
      <c r="H257" s="39"/>
      <c r="I257" s="75" t="str">
        <f t="shared" si="2"/>
        <v/>
      </c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ht="24.75" customHeight="1">
      <c r="A258" s="39"/>
      <c r="B258" s="95"/>
      <c r="C258" s="40"/>
      <c r="D258" s="40" t="str">
        <f>IF(C258="","",VLOOKUP(C258,'Custo Médio'!$B$5:$D$1000,2,0))</f>
        <v/>
      </c>
      <c r="E258" s="40" t="str">
        <f>IF(C258="","",VLOOKUP(C258,'Custo Médio'!$B$5:$D$1000,3,0))</f>
        <v/>
      </c>
      <c r="F258" s="40"/>
      <c r="G258" s="40"/>
      <c r="H258" s="39"/>
      <c r="I258" s="75" t="str">
        <f t="shared" si="2"/>
        <v/>
      </c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ht="24.75" customHeight="1">
      <c r="A259" s="39"/>
      <c r="B259" s="95"/>
      <c r="C259" s="40"/>
      <c r="D259" s="40" t="str">
        <f>IF(C259="","",VLOOKUP(C259,'Custo Médio'!$B$5:$D$1000,2,0))</f>
        <v/>
      </c>
      <c r="E259" s="40" t="str">
        <f>IF(C259="","",VLOOKUP(C259,'Custo Médio'!$B$5:$D$1000,3,0))</f>
        <v/>
      </c>
      <c r="F259" s="40"/>
      <c r="G259" s="40"/>
      <c r="H259" s="39"/>
      <c r="I259" s="75" t="str">
        <f t="shared" si="2"/>
        <v/>
      </c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ht="24.75" customHeight="1">
      <c r="A260" s="39"/>
      <c r="B260" s="95"/>
      <c r="C260" s="40"/>
      <c r="D260" s="40" t="str">
        <f>IF(C260="","",VLOOKUP(C260,'Custo Médio'!$B$5:$D$1000,2,0))</f>
        <v/>
      </c>
      <c r="E260" s="40" t="str">
        <f>IF(C260="","",VLOOKUP(C260,'Custo Médio'!$B$5:$D$1000,3,0))</f>
        <v/>
      </c>
      <c r="F260" s="40"/>
      <c r="G260" s="40"/>
      <c r="H260" s="39"/>
      <c r="I260" s="75" t="str">
        <f t="shared" si="2"/>
        <v/>
      </c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ht="24.75" customHeight="1">
      <c r="A261" s="39"/>
      <c r="B261" s="95"/>
      <c r="C261" s="40"/>
      <c r="D261" s="40" t="str">
        <f>IF(C261="","",VLOOKUP(C261,'Custo Médio'!$B$5:$D$1000,2,0))</f>
        <v/>
      </c>
      <c r="E261" s="40" t="str">
        <f>IF(C261="","",VLOOKUP(C261,'Custo Médio'!$B$5:$D$1000,3,0))</f>
        <v/>
      </c>
      <c r="F261" s="40"/>
      <c r="G261" s="40"/>
      <c r="H261" s="39"/>
      <c r="I261" s="75" t="str">
        <f t="shared" si="2"/>
        <v/>
      </c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ht="24.75" customHeight="1">
      <c r="A262" s="39"/>
      <c r="B262" s="95"/>
      <c r="C262" s="40"/>
      <c r="D262" s="40" t="str">
        <f>IF(C262="","",VLOOKUP(C262,'Custo Médio'!$B$5:$D$1000,2,0))</f>
        <v/>
      </c>
      <c r="E262" s="40" t="str">
        <f>IF(C262="","",VLOOKUP(C262,'Custo Médio'!$B$5:$D$1000,3,0))</f>
        <v/>
      </c>
      <c r="F262" s="40"/>
      <c r="G262" s="40"/>
      <c r="H262" s="39"/>
      <c r="I262" s="75" t="str">
        <f t="shared" si="2"/>
        <v/>
      </c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ht="24.75" customHeight="1">
      <c r="A263" s="39"/>
      <c r="B263" s="95"/>
      <c r="C263" s="40"/>
      <c r="D263" s="40" t="str">
        <f>IF(C263="","",VLOOKUP(C263,'Custo Médio'!$B$5:$D$1000,2,0))</f>
        <v/>
      </c>
      <c r="E263" s="40" t="str">
        <f>IF(C263="","",VLOOKUP(C263,'Custo Médio'!$B$5:$D$1000,3,0))</f>
        <v/>
      </c>
      <c r="F263" s="40"/>
      <c r="G263" s="40"/>
      <c r="H263" s="39"/>
      <c r="I263" s="75" t="str">
        <f t="shared" si="2"/>
        <v/>
      </c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ht="24.75" customHeight="1">
      <c r="A264" s="39"/>
      <c r="B264" s="95"/>
      <c r="C264" s="40"/>
      <c r="D264" s="40" t="str">
        <f>IF(C264="","",VLOOKUP(C264,'Custo Médio'!$B$5:$D$1000,2,0))</f>
        <v/>
      </c>
      <c r="E264" s="40" t="str">
        <f>IF(C264="","",VLOOKUP(C264,'Custo Médio'!$B$5:$D$1000,3,0))</f>
        <v/>
      </c>
      <c r="F264" s="40"/>
      <c r="G264" s="40"/>
      <c r="H264" s="39"/>
      <c r="I264" s="75" t="str">
        <f t="shared" si="2"/>
        <v/>
      </c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ht="24.75" customHeight="1">
      <c r="A265" s="39"/>
      <c r="B265" s="95"/>
      <c r="C265" s="40"/>
      <c r="D265" s="40" t="str">
        <f>IF(C265="","",VLOOKUP(C265,'Custo Médio'!$B$5:$D$1000,2,0))</f>
        <v/>
      </c>
      <c r="E265" s="40" t="str">
        <f>IF(C265="","",VLOOKUP(C265,'Custo Médio'!$B$5:$D$1000,3,0))</f>
        <v/>
      </c>
      <c r="F265" s="40"/>
      <c r="G265" s="40"/>
      <c r="H265" s="39"/>
      <c r="I265" s="75" t="str">
        <f t="shared" si="2"/>
        <v/>
      </c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ht="24.75" customHeight="1">
      <c r="A266" s="39"/>
      <c r="B266" s="95"/>
      <c r="C266" s="40"/>
      <c r="D266" s="40" t="str">
        <f>IF(C266="","",VLOOKUP(C266,'Custo Médio'!$B$5:$D$1000,2,0))</f>
        <v/>
      </c>
      <c r="E266" s="40" t="str">
        <f>IF(C266="","",VLOOKUP(C266,'Custo Médio'!$B$5:$D$1000,3,0))</f>
        <v/>
      </c>
      <c r="F266" s="40"/>
      <c r="G266" s="40"/>
      <c r="H266" s="39"/>
      <c r="I266" s="75" t="str">
        <f t="shared" si="2"/>
        <v/>
      </c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ht="24.75" customHeight="1">
      <c r="A267" s="39"/>
      <c r="B267" s="95"/>
      <c r="C267" s="40"/>
      <c r="D267" s="40" t="str">
        <f>IF(C267="","",VLOOKUP(C267,'Custo Médio'!$B$5:$D$1000,2,0))</f>
        <v/>
      </c>
      <c r="E267" s="40" t="str">
        <f>IF(C267="","",VLOOKUP(C267,'Custo Médio'!$B$5:$D$1000,3,0))</f>
        <v/>
      </c>
      <c r="F267" s="40"/>
      <c r="G267" s="40"/>
      <c r="H267" s="39"/>
      <c r="I267" s="75" t="str">
        <f t="shared" si="2"/>
        <v/>
      </c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ht="24.75" customHeight="1">
      <c r="A268" s="39"/>
      <c r="B268" s="95"/>
      <c r="C268" s="40"/>
      <c r="D268" s="40" t="str">
        <f>IF(C268="","",VLOOKUP(C268,'Custo Médio'!$B$5:$D$1000,2,0))</f>
        <v/>
      </c>
      <c r="E268" s="40" t="str">
        <f>IF(C268="","",VLOOKUP(C268,'Custo Médio'!$B$5:$D$1000,3,0))</f>
        <v/>
      </c>
      <c r="F268" s="40"/>
      <c r="G268" s="40"/>
      <c r="H268" s="39"/>
      <c r="I268" s="75" t="str">
        <f t="shared" si="2"/>
        <v/>
      </c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ht="24.75" customHeight="1">
      <c r="A269" s="39"/>
      <c r="B269" s="95"/>
      <c r="C269" s="40"/>
      <c r="D269" s="40" t="str">
        <f>IF(C269="","",VLOOKUP(C269,'Custo Médio'!$B$5:$D$1000,2,0))</f>
        <v/>
      </c>
      <c r="E269" s="40" t="str">
        <f>IF(C269="","",VLOOKUP(C269,'Custo Médio'!$B$5:$D$1000,3,0))</f>
        <v/>
      </c>
      <c r="F269" s="40"/>
      <c r="G269" s="40"/>
      <c r="H269" s="39"/>
      <c r="I269" s="75" t="str">
        <f t="shared" si="2"/>
        <v/>
      </c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ht="24.75" customHeight="1">
      <c r="A270" s="39"/>
      <c r="B270" s="95"/>
      <c r="C270" s="40"/>
      <c r="D270" s="40" t="str">
        <f>IF(C270="","",VLOOKUP(C270,'Custo Médio'!$B$5:$D$1000,2,0))</f>
        <v/>
      </c>
      <c r="E270" s="40" t="str">
        <f>IF(C270="","",VLOOKUP(C270,'Custo Médio'!$B$5:$D$1000,3,0))</f>
        <v/>
      </c>
      <c r="F270" s="40"/>
      <c r="G270" s="40"/>
      <c r="H270" s="39"/>
      <c r="I270" s="75" t="str">
        <f t="shared" si="2"/>
        <v/>
      </c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ht="24.75" customHeight="1">
      <c r="A271" s="39"/>
      <c r="B271" s="95"/>
      <c r="C271" s="40"/>
      <c r="D271" s="40" t="str">
        <f>IF(C271="","",VLOOKUP(C271,'Custo Médio'!$B$5:$D$1000,2,0))</f>
        <v/>
      </c>
      <c r="E271" s="40" t="str">
        <f>IF(C271="","",VLOOKUP(C271,'Custo Médio'!$B$5:$D$1000,3,0))</f>
        <v/>
      </c>
      <c r="F271" s="40"/>
      <c r="G271" s="40"/>
      <c r="H271" s="39"/>
      <c r="I271" s="75" t="str">
        <f t="shared" si="2"/>
        <v/>
      </c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ht="24.75" customHeight="1">
      <c r="A272" s="39"/>
      <c r="B272" s="95"/>
      <c r="C272" s="40"/>
      <c r="D272" s="40" t="str">
        <f>IF(C272="","",VLOOKUP(C272,'Custo Médio'!$B$5:$D$1000,2,0))</f>
        <v/>
      </c>
      <c r="E272" s="40" t="str">
        <f>IF(C272="","",VLOOKUP(C272,'Custo Médio'!$B$5:$D$1000,3,0))</f>
        <v/>
      </c>
      <c r="F272" s="40"/>
      <c r="G272" s="40"/>
      <c r="H272" s="39"/>
      <c r="I272" s="75" t="str">
        <f t="shared" si="2"/>
        <v/>
      </c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ht="24.75" customHeight="1">
      <c r="A273" s="39"/>
      <c r="B273" s="95"/>
      <c r="C273" s="40"/>
      <c r="D273" s="40" t="str">
        <f>IF(C273="","",VLOOKUP(C273,'Custo Médio'!$B$5:$D$1000,2,0))</f>
        <v/>
      </c>
      <c r="E273" s="40" t="str">
        <f>IF(C273="","",VLOOKUP(C273,'Custo Médio'!$B$5:$D$1000,3,0))</f>
        <v/>
      </c>
      <c r="F273" s="40"/>
      <c r="G273" s="40"/>
      <c r="H273" s="39"/>
      <c r="I273" s="75" t="str">
        <f t="shared" si="2"/>
        <v/>
      </c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ht="24.75" customHeight="1">
      <c r="A274" s="39"/>
      <c r="B274" s="95"/>
      <c r="C274" s="40"/>
      <c r="D274" s="40" t="str">
        <f>IF(C274="","",VLOOKUP(C274,'Custo Médio'!$B$5:$D$1000,2,0))</f>
        <v/>
      </c>
      <c r="E274" s="40" t="str">
        <f>IF(C274="","",VLOOKUP(C274,'Custo Médio'!$B$5:$D$1000,3,0))</f>
        <v/>
      </c>
      <c r="F274" s="40"/>
      <c r="G274" s="40"/>
      <c r="H274" s="39"/>
      <c r="I274" s="75" t="str">
        <f t="shared" si="2"/>
        <v/>
      </c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ht="24.75" customHeight="1">
      <c r="A275" s="39"/>
      <c r="B275" s="95"/>
      <c r="C275" s="40"/>
      <c r="D275" s="40" t="str">
        <f>IF(C275="","",VLOOKUP(C275,'Custo Médio'!$B$5:$D$1000,2,0))</f>
        <v/>
      </c>
      <c r="E275" s="40" t="str">
        <f>IF(C275="","",VLOOKUP(C275,'Custo Médio'!$B$5:$D$1000,3,0))</f>
        <v/>
      </c>
      <c r="F275" s="40"/>
      <c r="G275" s="40"/>
      <c r="H275" s="39"/>
      <c r="I275" s="75" t="str">
        <f t="shared" si="2"/>
        <v/>
      </c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ht="24.75" customHeight="1">
      <c r="A276" s="39"/>
      <c r="B276" s="95"/>
      <c r="C276" s="40"/>
      <c r="D276" s="40" t="str">
        <f>IF(C276="","",VLOOKUP(C276,'Custo Médio'!$B$5:$D$1000,2,0))</f>
        <v/>
      </c>
      <c r="E276" s="40" t="str">
        <f>IF(C276="","",VLOOKUP(C276,'Custo Médio'!$B$5:$D$1000,3,0))</f>
        <v/>
      </c>
      <c r="F276" s="40"/>
      <c r="G276" s="40"/>
      <c r="H276" s="39"/>
      <c r="I276" s="75" t="str">
        <f t="shared" si="2"/>
        <v/>
      </c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ht="24.75" customHeight="1">
      <c r="A277" s="39"/>
      <c r="B277" s="95"/>
      <c r="C277" s="40"/>
      <c r="D277" s="40" t="str">
        <f>IF(C277="","",VLOOKUP(C277,'Custo Médio'!$B$5:$D$1000,2,0))</f>
        <v/>
      </c>
      <c r="E277" s="40" t="str">
        <f>IF(C277="","",VLOOKUP(C277,'Custo Médio'!$B$5:$D$1000,3,0))</f>
        <v/>
      </c>
      <c r="F277" s="40"/>
      <c r="G277" s="40"/>
      <c r="H277" s="39"/>
      <c r="I277" s="75" t="str">
        <f t="shared" si="2"/>
        <v/>
      </c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ht="24.75" customHeight="1">
      <c r="A278" s="39"/>
      <c r="B278" s="95"/>
      <c r="C278" s="40"/>
      <c r="D278" s="40" t="str">
        <f>IF(C278="","",VLOOKUP(C278,'Custo Médio'!$B$5:$D$1000,2,0))</f>
        <v/>
      </c>
      <c r="E278" s="40" t="str">
        <f>IF(C278="","",VLOOKUP(C278,'Custo Médio'!$B$5:$D$1000,3,0))</f>
        <v/>
      </c>
      <c r="F278" s="40"/>
      <c r="G278" s="40"/>
      <c r="H278" s="39"/>
      <c r="I278" s="75" t="str">
        <f t="shared" si="2"/>
        <v/>
      </c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ht="24.75" customHeight="1">
      <c r="A279" s="39"/>
      <c r="B279" s="95"/>
      <c r="C279" s="40"/>
      <c r="D279" s="40" t="str">
        <f>IF(C279="","",VLOOKUP(C279,'Custo Médio'!$B$5:$D$1000,2,0))</f>
        <v/>
      </c>
      <c r="E279" s="40" t="str">
        <f>IF(C279="","",VLOOKUP(C279,'Custo Médio'!$B$5:$D$1000,3,0))</f>
        <v/>
      </c>
      <c r="F279" s="40"/>
      <c r="G279" s="40"/>
      <c r="H279" s="39"/>
      <c r="I279" s="75" t="str">
        <f t="shared" si="2"/>
        <v/>
      </c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ht="24.75" customHeight="1">
      <c r="A280" s="39"/>
      <c r="B280" s="95"/>
      <c r="C280" s="40"/>
      <c r="D280" s="40" t="str">
        <f>IF(C280="","",VLOOKUP(C280,'Custo Médio'!$B$5:$D$1000,2,0))</f>
        <v/>
      </c>
      <c r="E280" s="40" t="str">
        <f>IF(C280="","",VLOOKUP(C280,'Custo Médio'!$B$5:$D$1000,3,0))</f>
        <v/>
      </c>
      <c r="F280" s="40"/>
      <c r="G280" s="40"/>
      <c r="H280" s="39"/>
      <c r="I280" s="75" t="str">
        <f t="shared" si="2"/>
        <v/>
      </c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ht="24.75" customHeight="1">
      <c r="A281" s="39"/>
      <c r="B281" s="95"/>
      <c r="C281" s="40"/>
      <c r="D281" s="40" t="str">
        <f>IF(C281="","",VLOOKUP(C281,'Custo Médio'!$B$5:$D$1000,2,0))</f>
        <v/>
      </c>
      <c r="E281" s="40" t="str">
        <f>IF(C281="","",VLOOKUP(C281,'Custo Médio'!$B$5:$D$1000,3,0))</f>
        <v/>
      </c>
      <c r="F281" s="40"/>
      <c r="G281" s="40"/>
      <c r="H281" s="39"/>
      <c r="I281" s="75" t="str">
        <f t="shared" si="2"/>
        <v/>
      </c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ht="24.75" customHeight="1">
      <c r="A282" s="39"/>
      <c r="B282" s="95"/>
      <c r="C282" s="40"/>
      <c r="D282" s="40" t="str">
        <f>IF(C282="","",VLOOKUP(C282,'Custo Médio'!$B$5:$D$1000,2,0))</f>
        <v/>
      </c>
      <c r="E282" s="40" t="str">
        <f>IF(C282="","",VLOOKUP(C282,'Custo Médio'!$B$5:$D$1000,3,0))</f>
        <v/>
      </c>
      <c r="F282" s="40"/>
      <c r="G282" s="40"/>
      <c r="H282" s="39"/>
      <c r="I282" s="75" t="str">
        <f t="shared" si="2"/>
        <v/>
      </c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ht="24.75" customHeight="1">
      <c r="A283" s="39"/>
      <c r="B283" s="95"/>
      <c r="C283" s="40"/>
      <c r="D283" s="40" t="str">
        <f>IF(C283="","",VLOOKUP(C283,'Custo Médio'!$B$5:$D$1000,2,0))</f>
        <v/>
      </c>
      <c r="E283" s="40" t="str">
        <f>IF(C283="","",VLOOKUP(C283,'Custo Médio'!$B$5:$D$1000,3,0))</f>
        <v/>
      </c>
      <c r="F283" s="40"/>
      <c r="G283" s="40"/>
      <c r="H283" s="39"/>
      <c r="I283" s="75" t="str">
        <f t="shared" si="2"/>
        <v/>
      </c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ht="24.75" customHeight="1">
      <c r="A284" s="39"/>
      <c r="B284" s="95"/>
      <c r="C284" s="40"/>
      <c r="D284" s="40" t="str">
        <f>IF(C284="","",VLOOKUP(C284,'Custo Médio'!$B$5:$D$1000,2,0))</f>
        <v/>
      </c>
      <c r="E284" s="40" t="str">
        <f>IF(C284="","",VLOOKUP(C284,'Custo Médio'!$B$5:$D$1000,3,0))</f>
        <v/>
      </c>
      <c r="F284" s="40"/>
      <c r="G284" s="40"/>
      <c r="H284" s="39"/>
      <c r="I284" s="75" t="str">
        <f t="shared" si="2"/>
        <v/>
      </c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ht="24.75" customHeight="1">
      <c r="A285" s="39"/>
      <c r="B285" s="95"/>
      <c r="C285" s="40"/>
      <c r="D285" s="40" t="str">
        <f>IF(C285="","",VLOOKUP(C285,'Custo Médio'!$B$5:$D$1000,2,0))</f>
        <v/>
      </c>
      <c r="E285" s="40" t="str">
        <f>IF(C285="","",VLOOKUP(C285,'Custo Médio'!$B$5:$D$1000,3,0))</f>
        <v/>
      </c>
      <c r="F285" s="40"/>
      <c r="G285" s="40"/>
      <c r="H285" s="39"/>
      <c r="I285" s="75" t="str">
        <f t="shared" si="2"/>
        <v/>
      </c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ht="24.75" customHeight="1">
      <c r="A286" s="39"/>
      <c r="B286" s="95"/>
      <c r="C286" s="40"/>
      <c r="D286" s="40" t="str">
        <f>IF(C286="","",VLOOKUP(C286,'Custo Médio'!$B$5:$D$1000,2,0))</f>
        <v/>
      </c>
      <c r="E286" s="40" t="str">
        <f>IF(C286="","",VLOOKUP(C286,'Custo Médio'!$B$5:$D$1000,3,0))</f>
        <v/>
      </c>
      <c r="F286" s="40"/>
      <c r="G286" s="40"/>
      <c r="H286" s="39"/>
      <c r="I286" s="75" t="str">
        <f t="shared" si="2"/>
        <v/>
      </c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ht="24.75" customHeight="1">
      <c r="A287" s="39"/>
      <c r="B287" s="95"/>
      <c r="C287" s="40"/>
      <c r="D287" s="40" t="str">
        <f>IF(C287="","",VLOOKUP(C287,'Custo Médio'!$B$5:$D$1000,2,0))</f>
        <v/>
      </c>
      <c r="E287" s="40" t="str">
        <f>IF(C287="","",VLOOKUP(C287,'Custo Médio'!$B$5:$D$1000,3,0))</f>
        <v/>
      </c>
      <c r="F287" s="40"/>
      <c r="G287" s="40"/>
      <c r="H287" s="39"/>
      <c r="I287" s="75" t="str">
        <f t="shared" si="2"/>
        <v/>
      </c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ht="24.75" customHeight="1">
      <c r="A288" s="39"/>
      <c r="B288" s="95"/>
      <c r="C288" s="40"/>
      <c r="D288" s="40" t="str">
        <f>IF(C288="","",VLOOKUP(C288,'Custo Médio'!$B$5:$D$1000,2,0))</f>
        <v/>
      </c>
      <c r="E288" s="40" t="str">
        <f>IF(C288="","",VLOOKUP(C288,'Custo Médio'!$B$5:$D$1000,3,0))</f>
        <v/>
      </c>
      <c r="F288" s="40"/>
      <c r="G288" s="40"/>
      <c r="H288" s="39"/>
      <c r="I288" s="75" t="str">
        <f t="shared" si="2"/>
        <v/>
      </c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ht="24.75" customHeight="1">
      <c r="A289" s="39"/>
      <c r="B289" s="95"/>
      <c r="C289" s="40"/>
      <c r="D289" s="40" t="str">
        <f>IF(C289="","",VLOOKUP(C289,'Custo Médio'!$B$5:$D$1000,2,0))</f>
        <v/>
      </c>
      <c r="E289" s="40" t="str">
        <f>IF(C289="","",VLOOKUP(C289,'Custo Médio'!$B$5:$D$1000,3,0))</f>
        <v/>
      </c>
      <c r="F289" s="40"/>
      <c r="G289" s="40"/>
      <c r="H289" s="39"/>
      <c r="I289" s="75" t="str">
        <f t="shared" si="2"/>
        <v/>
      </c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ht="24.75" customHeight="1">
      <c r="A290" s="39"/>
      <c r="B290" s="95"/>
      <c r="C290" s="40"/>
      <c r="D290" s="40" t="str">
        <f>IF(C290="","",VLOOKUP(C290,'Custo Médio'!$B$5:$D$1000,2,0))</f>
        <v/>
      </c>
      <c r="E290" s="40" t="str">
        <f>IF(C290="","",VLOOKUP(C290,'Custo Médio'!$B$5:$D$1000,3,0))</f>
        <v/>
      </c>
      <c r="F290" s="40"/>
      <c r="G290" s="40"/>
      <c r="H290" s="39"/>
      <c r="I290" s="75" t="str">
        <f t="shared" si="2"/>
        <v/>
      </c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ht="24.75" customHeight="1">
      <c r="A291" s="39"/>
      <c r="B291" s="95"/>
      <c r="C291" s="40"/>
      <c r="D291" s="40" t="str">
        <f>IF(C291="","",VLOOKUP(C291,'Custo Médio'!$B$5:$D$1000,2,0))</f>
        <v/>
      </c>
      <c r="E291" s="40" t="str">
        <f>IF(C291="","",VLOOKUP(C291,'Custo Médio'!$B$5:$D$1000,3,0))</f>
        <v/>
      </c>
      <c r="F291" s="40"/>
      <c r="G291" s="40"/>
      <c r="H291" s="39"/>
      <c r="I291" s="75" t="str">
        <f t="shared" si="2"/>
        <v/>
      </c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ht="24.75" customHeight="1">
      <c r="A292" s="39"/>
      <c r="B292" s="95"/>
      <c r="C292" s="40"/>
      <c r="D292" s="40" t="str">
        <f>IF(C292="","",VLOOKUP(C292,'Custo Médio'!$B$5:$D$1000,2,0))</f>
        <v/>
      </c>
      <c r="E292" s="40" t="str">
        <f>IF(C292="","",VLOOKUP(C292,'Custo Médio'!$B$5:$D$1000,3,0))</f>
        <v/>
      </c>
      <c r="F292" s="40"/>
      <c r="G292" s="40"/>
      <c r="H292" s="39"/>
      <c r="I292" s="75" t="str">
        <f t="shared" si="2"/>
        <v/>
      </c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ht="24.75" customHeight="1">
      <c r="A293" s="39"/>
      <c r="B293" s="95"/>
      <c r="C293" s="40"/>
      <c r="D293" s="40" t="str">
        <f>IF(C293="","",VLOOKUP(C293,'Custo Médio'!$B$5:$D$1000,2,0))</f>
        <v/>
      </c>
      <c r="E293" s="40" t="str">
        <f>IF(C293="","",VLOOKUP(C293,'Custo Médio'!$B$5:$D$1000,3,0))</f>
        <v/>
      </c>
      <c r="F293" s="40"/>
      <c r="G293" s="40"/>
      <c r="H293" s="39"/>
      <c r="I293" s="75" t="str">
        <f t="shared" si="2"/>
        <v/>
      </c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ht="24.75" customHeight="1">
      <c r="A294" s="39"/>
      <c r="B294" s="95"/>
      <c r="C294" s="40"/>
      <c r="D294" s="40" t="str">
        <f>IF(C294="","",VLOOKUP(C294,'Custo Médio'!$B$5:$D$1000,2,0))</f>
        <v/>
      </c>
      <c r="E294" s="40" t="str">
        <f>IF(C294="","",VLOOKUP(C294,'Custo Médio'!$B$5:$D$1000,3,0))</f>
        <v/>
      </c>
      <c r="F294" s="40"/>
      <c r="G294" s="40"/>
      <c r="H294" s="39"/>
      <c r="I294" s="75" t="str">
        <f t="shared" si="2"/>
        <v/>
      </c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ht="24.75" customHeight="1">
      <c r="A295" s="39"/>
      <c r="B295" s="95"/>
      <c r="C295" s="40"/>
      <c r="D295" s="40" t="str">
        <f>IF(C295="","",VLOOKUP(C295,'Custo Médio'!$B$5:$D$1000,2,0))</f>
        <v/>
      </c>
      <c r="E295" s="40" t="str">
        <f>IF(C295="","",VLOOKUP(C295,'Custo Médio'!$B$5:$D$1000,3,0))</f>
        <v/>
      </c>
      <c r="F295" s="40"/>
      <c r="G295" s="40"/>
      <c r="H295" s="39"/>
      <c r="I295" s="75" t="str">
        <f t="shared" si="2"/>
        <v/>
      </c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ht="24.75" customHeight="1">
      <c r="A296" s="39"/>
      <c r="B296" s="95"/>
      <c r="C296" s="40"/>
      <c r="D296" s="40" t="str">
        <f>IF(C296="","",VLOOKUP(C296,'Custo Médio'!$B$5:$D$1000,2,0))</f>
        <v/>
      </c>
      <c r="E296" s="40" t="str">
        <f>IF(C296="","",VLOOKUP(C296,'Custo Médio'!$B$5:$D$1000,3,0))</f>
        <v/>
      </c>
      <c r="F296" s="40"/>
      <c r="G296" s="40"/>
      <c r="H296" s="39"/>
      <c r="I296" s="75" t="str">
        <f t="shared" si="2"/>
        <v/>
      </c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ht="24.75" customHeight="1">
      <c r="A297" s="39"/>
      <c r="B297" s="95"/>
      <c r="C297" s="40"/>
      <c r="D297" s="40" t="str">
        <f>IF(C297="","",VLOOKUP(C297,'Custo Médio'!$B$5:$D$1000,2,0))</f>
        <v/>
      </c>
      <c r="E297" s="40" t="str">
        <f>IF(C297="","",VLOOKUP(C297,'Custo Médio'!$B$5:$D$1000,3,0))</f>
        <v/>
      </c>
      <c r="F297" s="40"/>
      <c r="G297" s="40"/>
      <c r="H297" s="39"/>
      <c r="I297" s="75" t="str">
        <f t="shared" si="2"/>
        <v/>
      </c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ht="24.75" customHeight="1">
      <c r="A298" s="39"/>
      <c r="B298" s="95"/>
      <c r="C298" s="40"/>
      <c r="D298" s="40" t="str">
        <f>IF(C298="","",VLOOKUP(C298,'Custo Médio'!$B$5:$D$1000,2,0))</f>
        <v/>
      </c>
      <c r="E298" s="40" t="str">
        <f>IF(C298="","",VLOOKUP(C298,'Custo Médio'!$B$5:$D$1000,3,0))</f>
        <v/>
      </c>
      <c r="F298" s="40"/>
      <c r="G298" s="40"/>
      <c r="H298" s="39"/>
      <c r="I298" s="75" t="str">
        <f t="shared" si="2"/>
        <v/>
      </c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ht="24.75" customHeight="1">
      <c r="A299" s="39"/>
      <c r="B299" s="95"/>
      <c r="C299" s="40"/>
      <c r="D299" s="40" t="str">
        <f>IF(C299="","",VLOOKUP(C299,'Custo Médio'!$B$5:$D$1000,2,0))</f>
        <v/>
      </c>
      <c r="E299" s="40" t="str">
        <f>IF(C299="","",VLOOKUP(C299,'Custo Médio'!$B$5:$D$1000,3,0))</f>
        <v/>
      </c>
      <c r="F299" s="40"/>
      <c r="G299" s="40"/>
      <c r="H299" s="39"/>
      <c r="I299" s="75" t="str">
        <f t="shared" si="2"/>
        <v/>
      </c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ht="24.75" customHeight="1">
      <c r="A300" s="39"/>
      <c r="B300" s="95"/>
      <c r="C300" s="40"/>
      <c r="D300" s="40" t="str">
        <f>IF(C300="","",VLOOKUP(C300,'Custo Médio'!$B$5:$D$1000,2,0))</f>
        <v/>
      </c>
      <c r="E300" s="40" t="str">
        <f>IF(C300="","",VLOOKUP(C300,'Custo Médio'!$B$5:$D$1000,3,0))</f>
        <v/>
      </c>
      <c r="F300" s="40"/>
      <c r="G300" s="40"/>
      <c r="H300" s="39"/>
      <c r="I300" s="75" t="str">
        <f t="shared" si="2"/>
        <v/>
      </c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ht="24.75" customHeight="1">
      <c r="A301" s="39"/>
      <c r="B301" s="95"/>
      <c r="C301" s="40"/>
      <c r="D301" s="40" t="str">
        <f>IF(C301="","",VLOOKUP(C301,'Custo Médio'!$B$5:$D$1000,2,0))</f>
        <v/>
      </c>
      <c r="E301" s="40" t="str">
        <f>IF(C301="","",VLOOKUP(C301,'Custo Médio'!$B$5:$D$1000,3,0))</f>
        <v/>
      </c>
      <c r="F301" s="40"/>
      <c r="G301" s="40"/>
      <c r="H301" s="39"/>
      <c r="I301" s="75" t="str">
        <f t="shared" si="2"/>
        <v/>
      </c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ht="24.75" customHeight="1">
      <c r="A302" s="39"/>
      <c r="B302" s="95"/>
      <c r="C302" s="40"/>
      <c r="D302" s="40" t="str">
        <f>IF(C302="","",VLOOKUP(C302,'Custo Médio'!$B$5:$D$1000,2,0))</f>
        <v/>
      </c>
      <c r="E302" s="40" t="str">
        <f>IF(C302="","",VLOOKUP(C302,'Custo Médio'!$B$5:$D$1000,3,0))</f>
        <v/>
      </c>
      <c r="F302" s="40"/>
      <c r="G302" s="40"/>
      <c r="H302" s="39"/>
      <c r="I302" s="75" t="str">
        <f t="shared" si="2"/>
        <v/>
      </c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ht="24.75" customHeight="1">
      <c r="A303" s="39"/>
      <c r="B303" s="95"/>
      <c r="C303" s="40"/>
      <c r="D303" s="40" t="str">
        <f>IF(C303="","",VLOOKUP(C303,'Custo Médio'!$B$5:$D$1000,2,0))</f>
        <v/>
      </c>
      <c r="E303" s="40" t="str">
        <f>IF(C303="","",VLOOKUP(C303,'Custo Médio'!$B$5:$D$1000,3,0))</f>
        <v/>
      </c>
      <c r="F303" s="40"/>
      <c r="G303" s="40"/>
      <c r="H303" s="39"/>
      <c r="I303" s="75" t="str">
        <f t="shared" si="2"/>
        <v/>
      </c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ht="24.75" customHeight="1">
      <c r="A304" s="39"/>
      <c r="B304" s="95"/>
      <c r="C304" s="40"/>
      <c r="D304" s="40" t="str">
        <f>IF(C304="","",VLOOKUP(C304,'Custo Médio'!$B$5:$D$1000,2,0))</f>
        <v/>
      </c>
      <c r="E304" s="40" t="str">
        <f>IF(C304="","",VLOOKUP(C304,'Custo Médio'!$B$5:$D$1000,3,0))</f>
        <v/>
      </c>
      <c r="F304" s="40"/>
      <c r="G304" s="40"/>
      <c r="H304" s="39"/>
      <c r="I304" s="75" t="str">
        <f t="shared" si="2"/>
        <v/>
      </c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ht="24.75" customHeight="1">
      <c r="A305" s="39"/>
      <c r="B305" s="95"/>
      <c r="C305" s="40"/>
      <c r="D305" s="40" t="str">
        <f>IF(C305="","",VLOOKUP(C305,'Custo Médio'!$B$5:$D$1000,2,0))</f>
        <v/>
      </c>
      <c r="E305" s="40" t="str">
        <f>IF(C305="","",VLOOKUP(C305,'Custo Médio'!$B$5:$D$1000,3,0))</f>
        <v/>
      </c>
      <c r="F305" s="40"/>
      <c r="G305" s="40"/>
      <c r="H305" s="39"/>
      <c r="I305" s="75" t="str">
        <f t="shared" si="2"/>
        <v/>
      </c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ht="24.75" customHeight="1">
      <c r="A306" s="39"/>
      <c r="B306" s="95"/>
      <c r="C306" s="40"/>
      <c r="D306" s="40" t="str">
        <f>IF(C306="","",VLOOKUP(C306,'Custo Médio'!$B$5:$D$1000,2,0))</f>
        <v/>
      </c>
      <c r="E306" s="40" t="str">
        <f>IF(C306="","",VLOOKUP(C306,'Custo Médio'!$B$5:$D$1000,3,0))</f>
        <v/>
      </c>
      <c r="F306" s="40"/>
      <c r="G306" s="40"/>
      <c r="H306" s="39"/>
      <c r="I306" s="75" t="str">
        <f t="shared" si="2"/>
        <v/>
      </c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ht="24.75" customHeight="1">
      <c r="A307" s="39"/>
      <c r="B307" s="95"/>
      <c r="C307" s="40"/>
      <c r="D307" s="40" t="str">
        <f>IF(C307="","",VLOOKUP(C307,'Custo Médio'!$B$5:$D$1000,2,0))</f>
        <v/>
      </c>
      <c r="E307" s="40" t="str">
        <f>IF(C307="","",VLOOKUP(C307,'Custo Médio'!$B$5:$D$1000,3,0))</f>
        <v/>
      </c>
      <c r="F307" s="40"/>
      <c r="G307" s="40"/>
      <c r="H307" s="39"/>
      <c r="I307" s="75" t="str">
        <f t="shared" si="2"/>
        <v/>
      </c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ht="24.75" customHeight="1">
      <c r="A308" s="39"/>
      <c r="B308" s="95"/>
      <c r="C308" s="40"/>
      <c r="D308" s="40" t="str">
        <f>IF(C308="","",VLOOKUP(C308,'Custo Médio'!$B$5:$D$1000,2,0))</f>
        <v/>
      </c>
      <c r="E308" s="40" t="str">
        <f>IF(C308="","",VLOOKUP(C308,'Custo Médio'!$B$5:$D$1000,3,0))</f>
        <v/>
      </c>
      <c r="F308" s="40"/>
      <c r="G308" s="40"/>
      <c r="H308" s="39"/>
      <c r="I308" s="75" t="str">
        <f t="shared" si="2"/>
        <v/>
      </c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ht="24.75" customHeight="1">
      <c r="A309" s="39"/>
      <c r="B309" s="95"/>
      <c r="C309" s="40"/>
      <c r="D309" s="40" t="str">
        <f>IF(C309="","",VLOOKUP(C309,'Custo Médio'!$B$5:$D$1000,2,0))</f>
        <v/>
      </c>
      <c r="E309" s="40" t="str">
        <f>IF(C309="","",VLOOKUP(C309,'Custo Médio'!$B$5:$D$1000,3,0))</f>
        <v/>
      </c>
      <c r="F309" s="40"/>
      <c r="G309" s="40"/>
      <c r="H309" s="39"/>
      <c r="I309" s="75" t="str">
        <f t="shared" si="2"/>
        <v/>
      </c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ht="24.75" customHeight="1">
      <c r="A310" s="39"/>
      <c r="B310" s="95"/>
      <c r="C310" s="40"/>
      <c r="D310" s="40" t="str">
        <f>IF(C310="","",VLOOKUP(C310,'Custo Médio'!$B$5:$D$1000,2,0))</f>
        <v/>
      </c>
      <c r="E310" s="40" t="str">
        <f>IF(C310="","",VLOOKUP(C310,'Custo Médio'!$B$5:$D$1000,3,0))</f>
        <v/>
      </c>
      <c r="F310" s="40"/>
      <c r="G310" s="40"/>
      <c r="H310" s="39"/>
      <c r="I310" s="75" t="str">
        <f t="shared" si="2"/>
        <v/>
      </c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ht="24.75" customHeight="1">
      <c r="A311" s="39"/>
      <c r="B311" s="95"/>
      <c r="C311" s="40"/>
      <c r="D311" s="40" t="str">
        <f>IF(C311="","",VLOOKUP(C311,'Custo Médio'!$B$5:$D$1000,2,0))</f>
        <v/>
      </c>
      <c r="E311" s="40" t="str">
        <f>IF(C311="","",VLOOKUP(C311,'Custo Médio'!$B$5:$D$1000,3,0))</f>
        <v/>
      </c>
      <c r="F311" s="40"/>
      <c r="G311" s="40"/>
      <c r="H311" s="39"/>
      <c r="I311" s="75" t="str">
        <f t="shared" si="2"/>
        <v/>
      </c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ht="24.75" customHeight="1">
      <c r="A312" s="39"/>
      <c r="B312" s="95"/>
      <c r="C312" s="40"/>
      <c r="D312" s="40" t="str">
        <f>IF(C312="","",VLOOKUP(C312,'Custo Médio'!$B$5:$D$1000,2,0))</f>
        <v/>
      </c>
      <c r="E312" s="40" t="str">
        <f>IF(C312="","",VLOOKUP(C312,'Custo Médio'!$B$5:$D$1000,3,0))</f>
        <v/>
      </c>
      <c r="F312" s="40"/>
      <c r="G312" s="40"/>
      <c r="H312" s="39"/>
      <c r="I312" s="75" t="str">
        <f t="shared" si="2"/>
        <v/>
      </c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ht="24.75" customHeight="1">
      <c r="A313" s="39"/>
      <c r="B313" s="95"/>
      <c r="C313" s="40"/>
      <c r="D313" s="40" t="str">
        <f>IF(C313="","",VLOOKUP(C313,'Custo Médio'!$B$5:$D$1000,2,0))</f>
        <v/>
      </c>
      <c r="E313" s="40" t="str">
        <f>IF(C313="","",VLOOKUP(C313,'Custo Médio'!$B$5:$D$1000,3,0))</f>
        <v/>
      </c>
      <c r="F313" s="40"/>
      <c r="G313" s="40"/>
      <c r="H313" s="39"/>
      <c r="I313" s="75" t="str">
        <f t="shared" si="2"/>
        <v/>
      </c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ht="24.75" customHeight="1">
      <c r="A314" s="39"/>
      <c r="B314" s="95"/>
      <c r="C314" s="40"/>
      <c r="D314" s="40" t="str">
        <f>IF(C314="","",VLOOKUP(C314,'Custo Médio'!$B$5:$D$1000,2,0))</f>
        <v/>
      </c>
      <c r="E314" s="40" t="str">
        <f>IF(C314="","",VLOOKUP(C314,'Custo Médio'!$B$5:$D$1000,3,0))</f>
        <v/>
      </c>
      <c r="F314" s="40"/>
      <c r="G314" s="40"/>
      <c r="H314" s="39"/>
      <c r="I314" s="75" t="str">
        <f t="shared" si="2"/>
        <v/>
      </c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ht="24.75" customHeight="1">
      <c r="A315" s="39"/>
      <c r="B315" s="95"/>
      <c r="C315" s="40"/>
      <c r="D315" s="40" t="str">
        <f>IF(C315="","",VLOOKUP(C315,'Custo Médio'!$B$5:$D$1000,2,0))</f>
        <v/>
      </c>
      <c r="E315" s="40" t="str">
        <f>IF(C315="","",VLOOKUP(C315,'Custo Médio'!$B$5:$D$1000,3,0))</f>
        <v/>
      </c>
      <c r="F315" s="40"/>
      <c r="G315" s="40"/>
      <c r="H315" s="39"/>
      <c r="I315" s="75" t="str">
        <f t="shared" si="2"/>
        <v/>
      </c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ht="24.75" customHeight="1">
      <c r="A316" s="39"/>
      <c r="B316" s="95"/>
      <c r="C316" s="40"/>
      <c r="D316" s="40" t="str">
        <f>IF(C316="","",VLOOKUP(C316,'Custo Médio'!$B$5:$D$1000,2,0))</f>
        <v/>
      </c>
      <c r="E316" s="40" t="str">
        <f>IF(C316="","",VLOOKUP(C316,'Custo Médio'!$B$5:$D$1000,3,0))</f>
        <v/>
      </c>
      <c r="F316" s="40"/>
      <c r="G316" s="40"/>
      <c r="H316" s="39"/>
      <c r="I316" s="75" t="str">
        <f t="shared" si="2"/>
        <v/>
      </c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ht="24.75" customHeight="1">
      <c r="A317" s="39"/>
      <c r="B317" s="95"/>
      <c r="C317" s="40"/>
      <c r="D317" s="40" t="str">
        <f>IF(C317="","",VLOOKUP(C317,'Custo Médio'!$B$5:$D$1000,2,0))</f>
        <v/>
      </c>
      <c r="E317" s="40" t="str">
        <f>IF(C317="","",VLOOKUP(C317,'Custo Médio'!$B$5:$D$1000,3,0))</f>
        <v/>
      </c>
      <c r="F317" s="40"/>
      <c r="G317" s="40"/>
      <c r="H317" s="39"/>
      <c r="I317" s="75" t="str">
        <f t="shared" si="2"/>
        <v/>
      </c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ht="24.75" customHeight="1">
      <c r="A318" s="39"/>
      <c r="B318" s="95"/>
      <c r="C318" s="40"/>
      <c r="D318" s="40" t="str">
        <f>IF(C318="","",VLOOKUP(C318,'Custo Médio'!$B$5:$D$1000,2,0))</f>
        <v/>
      </c>
      <c r="E318" s="40" t="str">
        <f>IF(C318="","",VLOOKUP(C318,'Custo Médio'!$B$5:$D$1000,3,0))</f>
        <v/>
      </c>
      <c r="F318" s="40"/>
      <c r="G318" s="40"/>
      <c r="H318" s="39"/>
      <c r="I318" s="75" t="str">
        <f t="shared" si="2"/>
        <v/>
      </c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ht="24.75" customHeight="1">
      <c r="A319" s="39"/>
      <c r="B319" s="95"/>
      <c r="C319" s="40"/>
      <c r="D319" s="40" t="str">
        <f>IF(C319="","",VLOOKUP(C319,'Custo Médio'!$B$5:$D$1000,2,0))</f>
        <v/>
      </c>
      <c r="E319" s="40" t="str">
        <f>IF(C319="","",VLOOKUP(C319,'Custo Médio'!$B$5:$D$1000,3,0))</f>
        <v/>
      </c>
      <c r="F319" s="40"/>
      <c r="G319" s="40"/>
      <c r="H319" s="39"/>
      <c r="I319" s="75" t="str">
        <f t="shared" si="2"/>
        <v/>
      </c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ht="24.75" customHeight="1">
      <c r="A320" s="39"/>
      <c r="B320" s="95"/>
      <c r="C320" s="40"/>
      <c r="D320" s="40" t="str">
        <f>IF(C320="","",VLOOKUP(C320,'Custo Médio'!$B$5:$D$1000,2,0))</f>
        <v/>
      </c>
      <c r="E320" s="40" t="str">
        <f>IF(C320="","",VLOOKUP(C320,'Custo Médio'!$B$5:$D$1000,3,0))</f>
        <v/>
      </c>
      <c r="F320" s="40"/>
      <c r="G320" s="40"/>
      <c r="H320" s="39"/>
      <c r="I320" s="75" t="str">
        <f t="shared" si="2"/>
        <v/>
      </c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ht="24.75" customHeight="1">
      <c r="A321" s="39"/>
      <c r="B321" s="95"/>
      <c r="C321" s="40"/>
      <c r="D321" s="40" t="str">
        <f>IF(C321="","",VLOOKUP(C321,'Custo Médio'!$B$5:$D$1000,2,0))</f>
        <v/>
      </c>
      <c r="E321" s="40" t="str">
        <f>IF(C321="","",VLOOKUP(C321,'Custo Médio'!$B$5:$D$1000,3,0))</f>
        <v/>
      </c>
      <c r="F321" s="40"/>
      <c r="G321" s="40"/>
      <c r="H321" s="39"/>
      <c r="I321" s="75" t="str">
        <f t="shared" si="2"/>
        <v/>
      </c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ht="24.75" customHeight="1">
      <c r="A322" s="39"/>
      <c r="B322" s="95"/>
      <c r="C322" s="40"/>
      <c r="D322" s="40" t="str">
        <f>IF(C322="","",VLOOKUP(C322,'Custo Médio'!$B$5:$D$1000,2,0))</f>
        <v/>
      </c>
      <c r="E322" s="40" t="str">
        <f>IF(C322="","",VLOOKUP(C322,'Custo Médio'!$B$5:$D$1000,3,0))</f>
        <v/>
      </c>
      <c r="F322" s="40"/>
      <c r="G322" s="40"/>
      <c r="H322" s="39"/>
      <c r="I322" s="75" t="str">
        <f t="shared" si="2"/>
        <v/>
      </c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ht="24.75" customHeight="1">
      <c r="A323" s="39"/>
      <c r="B323" s="95"/>
      <c r="C323" s="40"/>
      <c r="D323" s="40" t="str">
        <f>IF(C323="","",VLOOKUP(C323,'Custo Médio'!$B$5:$D$1000,2,0))</f>
        <v/>
      </c>
      <c r="E323" s="40" t="str">
        <f>IF(C323="","",VLOOKUP(C323,'Custo Médio'!$B$5:$D$1000,3,0))</f>
        <v/>
      </c>
      <c r="F323" s="40"/>
      <c r="G323" s="40"/>
      <c r="H323" s="39"/>
      <c r="I323" s="75" t="str">
        <f t="shared" si="2"/>
        <v/>
      </c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ht="24.75" customHeight="1">
      <c r="A324" s="39"/>
      <c r="B324" s="95"/>
      <c r="C324" s="40"/>
      <c r="D324" s="40" t="str">
        <f>IF(C324="","",VLOOKUP(C324,'Custo Médio'!$B$5:$D$1000,2,0))</f>
        <v/>
      </c>
      <c r="E324" s="40" t="str">
        <f>IF(C324="","",VLOOKUP(C324,'Custo Médio'!$B$5:$D$1000,3,0))</f>
        <v/>
      </c>
      <c r="F324" s="40"/>
      <c r="G324" s="40"/>
      <c r="H324" s="39"/>
      <c r="I324" s="75" t="str">
        <f t="shared" si="2"/>
        <v/>
      </c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ht="24.75" customHeight="1">
      <c r="A325" s="39"/>
      <c r="B325" s="95"/>
      <c r="C325" s="40"/>
      <c r="D325" s="40" t="str">
        <f>IF(C325="","",VLOOKUP(C325,'Custo Médio'!$B$5:$D$1000,2,0))</f>
        <v/>
      </c>
      <c r="E325" s="40" t="str">
        <f>IF(C325="","",VLOOKUP(C325,'Custo Médio'!$B$5:$D$1000,3,0))</f>
        <v/>
      </c>
      <c r="F325" s="40"/>
      <c r="G325" s="40"/>
      <c r="H325" s="39"/>
      <c r="I325" s="75" t="str">
        <f t="shared" si="2"/>
        <v/>
      </c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ht="24.75" customHeight="1">
      <c r="A326" s="39"/>
      <c r="B326" s="95"/>
      <c r="C326" s="40"/>
      <c r="D326" s="40" t="str">
        <f>IF(C326="","",VLOOKUP(C326,'Custo Médio'!$B$5:$D$1000,2,0))</f>
        <v/>
      </c>
      <c r="E326" s="40" t="str">
        <f>IF(C326="","",VLOOKUP(C326,'Custo Médio'!$B$5:$D$1000,3,0))</f>
        <v/>
      </c>
      <c r="F326" s="40"/>
      <c r="G326" s="40"/>
      <c r="H326" s="39"/>
      <c r="I326" s="75" t="str">
        <f t="shared" si="2"/>
        <v/>
      </c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ht="24.75" customHeight="1">
      <c r="A327" s="39"/>
      <c r="B327" s="95"/>
      <c r="C327" s="40"/>
      <c r="D327" s="40" t="str">
        <f>IF(C327="","",VLOOKUP(C327,'Custo Médio'!$B$5:$D$1000,2,0))</f>
        <v/>
      </c>
      <c r="E327" s="40" t="str">
        <f>IF(C327="","",VLOOKUP(C327,'Custo Médio'!$B$5:$D$1000,3,0))</f>
        <v/>
      </c>
      <c r="F327" s="40"/>
      <c r="G327" s="40"/>
      <c r="H327" s="39"/>
      <c r="I327" s="75" t="str">
        <f t="shared" si="2"/>
        <v/>
      </c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ht="24.75" customHeight="1">
      <c r="A328" s="39"/>
      <c r="B328" s="95"/>
      <c r="C328" s="40"/>
      <c r="D328" s="40" t="str">
        <f>IF(C328="","",VLOOKUP(C328,'Custo Médio'!$B$5:$D$1000,2,0))</f>
        <v/>
      </c>
      <c r="E328" s="40" t="str">
        <f>IF(C328="","",VLOOKUP(C328,'Custo Médio'!$B$5:$D$1000,3,0))</f>
        <v/>
      </c>
      <c r="F328" s="40"/>
      <c r="G328" s="40"/>
      <c r="H328" s="39"/>
      <c r="I328" s="75" t="str">
        <f t="shared" si="2"/>
        <v/>
      </c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ht="24.75" customHeight="1">
      <c r="A329" s="39"/>
      <c r="B329" s="95"/>
      <c r="C329" s="40"/>
      <c r="D329" s="40" t="str">
        <f>IF(C329="","",VLOOKUP(C329,'Custo Médio'!$B$5:$D$1000,2,0))</f>
        <v/>
      </c>
      <c r="E329" s="40" t="str">
        <f>IF(C329="","",VLOOKUP(C329,'Custo Médio'!$B$5:$D$1000,3,0))</f>
        <v/>
      </c>
      <c r="F329" s="40"/>
      <c r="G329" s="40"/>
      <c r="H329" s="39"/>
      <c r="I329" s="75" t="str">
        <f t="shared" si="2"/>
        <v/>
      </c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ht="24.75" customHeight="1">
      <c r="A330" s="39"/>
      <c r="B330" s="95"/>
      <c r="C330" s="40"/>
      <c r="D330" s="40" t="str">
        <f>IF(C330="","",VLOOKUP(C330,'Custo Médio'!$B$5:$D$1000,2,0))</f>
        <v/>
      </c>
      <c r="E330" s="40" t="str">
        <f>IF(C330="","",VLOOKUP(C330,'Custo Médio'!$B$5:$D$1000,3,0))</f>
        <v/>
      </c>
      <c r="F330" s="40"/>
      <c r="G330" s="40"/>
      <c r="H330" s="39"/>
      <c r="I330" s="75" t="str">
        <f t="shared" si="2"/>
        <v/>
      </c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ht="24.75" customHeight="1">
      <c r="A331" s="39"/>
      <c r="B331" s="95"/>
      <c r="C331" s="40"/>
      <c r="D331" s="40" t="str">
        <f>IF(C331="","",VLOOKUP(C331,'Custo Médio'!$B$5:$D$1000,2,0))</f>
        <v/>
      </c>
      <c r="E331" s="40" t="str">
        <f>IF(C331="","",VLOOKUP(C331,'Custo Médio'!$B$5:$D$1000,3,0))</f>
        <v/>
      </c>
      <c r="F331" s="40"/>
      <c r="G331" s="40"/>
      <c r="H331" s="39"/>
      <c r="I331" s="75" t="str">
        <f t="shared" si="2"/>
        <v/>
      </c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ht="24.75" customHeight="1">
      <c r="A332" s="39"/>
      <c r="B332" s="95"/>
      <c r="C332" s="40"/>
      <c r="D332" s="40" t="str">
        <f>IF(C332="","",VLOOKUP(C332,'Custo Médio'!$B$5:$D$1000,2,0))</f>
        <v/>
      </c>
      <c r="E332" s="40" t="str">
        <f>IF(C332="","",VLOOKUP(C332,'Custo Médio'!$B$5:$D$1000,3,0))</f>
        <v/>
      </c>
      <c r="F332" s="40"/>
      <c r="G332" s="40"/>
      <c r="H332" s="39"/>
      <c r="I332" s="75" t="str">
        <f t="shared" si="2"/>
        <v/>
      </c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ht="24.75" customHeight="1">
      <c r="A333" s="39"/>
      <c r="B333" s="95"/>
      <c r="C333" s="40"/>
      <c r="D333" s="40" t="str">
        <f>IF(C333="","",VLOOKUP(C333,'Custo Médio'!$B$5:$D$1000,2,0))</f>
        <v/>
      </c>
      <c r="E333" s="40" t="str">
        <f>IF(C333="","",VLOOKUP(C333,'Custo Médio'!$B$5:$D$1000,3,0))</f>
        <v/>
      </c>
      <c r="F333" s="40"/>
      <c r="G333" s="40"/>
      <c r="H333" s="39"/>
      <c r="I333" s="75" t="str">
        <f t="shared" si="2"/>
        <v/>
      </c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ht="24.75" customHeight="1">
      <c r="A334" s="39"/>
      <c r="B334" s="95"/>
      <c r="C334" s="40"/>
      <c r="D334" s="40" t="str">
        <f>IF(C334="","",VLOOKUP(C334,'Custo Médio'!$B$5:$D$1000,2,0))</f>
        <v/>
      </c>
      <c r="E334" s="40" t="str">
        <f>IF(C334="","",VLOOKUP(C334,'Custo Médio'!$B$5:$D$1000,3,0))</f>
        <v/>
      </c>
      <c r="F334" s="40"/>
      <c r="G334" s="40"/>
      <c r="H334" s="39"/>
      <c r="I334" s="75" t="str">
        <f t="shared" si="2"/>
        <v/>
      </c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ht="24.75" customHeight="1">
      <c r="A335" s="39"/>
      <c r="B335" s="95"/>
      <c r="C335" s="40"/>
      <c r="D335" s="40" t="str">
        <f>IF(C335="","",VLOOKUP(C335,'Custo Médio'!$B$5:$D$1000,2,0))</f>
        <v/>
      </c>
      <c r="E335" s="40" t="str">
        <f>IF(C335="","",VLOOKUP(C335,'Custo Médio'!$B$5:$D$1000,3,0))</f>
        <v/>
      </c>
      <c r="F335" s="40"/>
      <c r="G335" s="40"/>
      <c r="H335" s="39"/>
      <c r="I335" s="75" t="str">
        <f t="shared" si="2"/>
        <v/>
      </c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ht="24.75" customHeight="1">
      <c r="A336" s="39"/>
      <c r="B336" s="95"/>
      <c r="C336" s="40"/>
      <c r="D336" s="40" t="str">
        <f>IF(C336="","",VLOOKUP(C336,'Custo Médio'!$B$5:$D$1000,2,0))</f>
        <v/>
      </c>
      <c r="E336" s="40" t="str">
        <f>IF(C336="","",VLOOKUP(C336,'Custo Médio'!$B$5:$D$1000,3,0))</f>
        <v/>
      </c>
      <c r="F336" s="40"/>
      <c r="G336" s="40"/>
      <c r="H336" s="39"/>
      <c r="I336" s="75" t="str">
        <f t="shared" si="2"/>
        <v/>
      </c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ht="24.75" customHeight="1">
      <c r="A337" s="39"/>
      <c r="B337" s="95"/>
      <c r="C337" s="40"/>
      <c r="D337" s="40" t="str">
        <f>IF(C337="","",VLOOKUP(C337,'Custo Médio'!$B$5:$D$1000,2,0))</f>
        <v/>
      </c>
      <c r="E337" s="40" t="str">
        <f>IF(C337="","",VLOOKUP(C337,'Custo Médio'!$B$5:$D$1000,3,0))</f>
        <v/>
      </c>
      <c r="F337" s="40"/>
      <c r="G337" s="40"/>
      <c r="H337" s="39"/>
      <c r="I337" s="75" t="str">
        <f t="shared" si="2"/>
        <v/>
      </c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ht="24.75" customHeight="1">
      <c r="A338" s="39"/>
      <c r="B338" s="95"/>
      <c r="C338" s="40"/>
      <c r="D338" s="40" t="str">
        <f>IF(C338="","",VLOOKUP(C338,'Custo Médio'!$B$5:$D$1000,2,0))</f>
        <v/>
      </c>
      <c r="E338" s="40" t="str">
        <f>IF(C338="","",VLOOKUP(C338,'Custo Médio'!$B$5:$D$1000,3,0))</f>
        <v/>
      </c>
      <c r="F338" s="40"/>
      <c r="G338" s="40"/>
      <c r="H338" s="39"/>
      <c r="I338" s="75" t="str">
        <f t="shared" si="2"/>
        <v/>
      </c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ht="24.75" customHeight="1">
      <c r="A339" s="39"/>
      <c r="B339" s="95"/>
      <c r="C339" s="40"/>
      <c r="D339" s="40" t="str">
        <f>IF(C339="","",VLOOKUP(C339,'Custo Médio'!$B$5:$D$1000,2,0))</f>
        <v/>
      </c>
      <c r="E339" s="40" t="str">
        <f>IF(C339="","",VLOOKUP(C339,'Custo Médio'!$B$5:$D$1000,3,0))</f>
        <v/>
      </c>
      <c r="F339" s="40"/>
      <c r="G339" s="40"/>
      <c r="H339" s="39"/>
      <c r="I339" s="75" t="str">
        <f t="shared" si="2"/>
        <v/>
      </c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ht="24.75" customHeight="1">
      <c r="A340" s="39"/>
      <c r="B340" s="95"/>
      <c r="C340" s="40"/>
      <c r="D340" s="40" t="str">
        <f>IF(C340="","",VLOOKUP(C340,'Custo Médio'!$B$5:$D$1000,2,0))</f>
        <v/>
      </c>
      <c r="E340" s="40" t="str">
        <f>IF(C340="","",VLOOKUP(C340,'Custo Médio'!$B$5:$D$1000,3,0))</f>
        <v/>
      </c>
      <c r="F340" s="40"/>
      <c r="G340" s="40"/>
      <c r="H340" s="39"/>
      <c r="I340" s="75" t="str">
        <f t="shared" si="2"/>
        <v/>
      </c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ht="24.75" customHeight="1">
      <c r="A341" s="39"/>
      <c r="B341" s="95"/>
      <c r="C341" s="40"/>
      <c r="D341" s="40" t="str">
        <f>IF(C341="","",VLOOKUP(C341,'Custo Médio'!$B$5:$D$1000,2,0))</f>
        <v/>
      </c>
      <c r="E341" s="40" t="str">
        <f>IF(C341="","",VLOOKUP(C341,'Custo Médio'!$B$5:$D$1000,3,0))</f>
        <v/>
      </c>
      <c r="F341" s="40"/>
      <c r="G341" s="40"/>
      <c r="H341" s="39"/>
      <c r="I341" s="75" t="str">
        <f t="shared" si="2"/>
        <v/>
      </c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ht="24.75" customHeight="1">
      <c r="A342" s="39"/>
      <c r="B342" s="95"/>
      <c r="C342" s="40"/>
      <c r="D342" s="40" t="str">
        <f>IF(C342="","",VLOOKUP(C342,'Custo Médio'!$B$5:$D$1000,2,0))</f>
        <v/>
      </c>
      <c r="E342" s="40" t="str">
        <f>IF(C342="","",VLOOKUP(C342,'Custo Médio'!$B$5:$D$1000,3,0))</f>
        <v/>
      </c>
      <c r="F342" s="40"/>
      <c r="G342" s="40"/>
      <c r="H342" s="39"/>
      <c r="I342" s="75" t="str">
        <f t="shared" si="2"/>
        <v/>
      </c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ht="24.75" customHeight="1">
      <c r="A343" s="39"/>
      <c r="B343" s="95"/>
      <c r="C343" s="40"/>
      <c r="D343" s="40" t="str">
        <f>IF(C343="","",VLOOKUP(C343,'Custo Médio'!$B$5:$D$1000,2,0))</f>
        <v/>
      </c>
      <c r="E343" s="40" t="str">
        <f>IF(C343="","",VLOOKUP(C343,'Custo Médio'!$B$5:$D$1000,3,0))</f>
        <v/>
      </c>
      <c r="F343" s="40"/>
      <c r="G343" s="40"/>
      <c r="H343" s="39"/>
      <c r="I343" s="75" t="str">
        <f t="shared" si="2"/>
        <v/>
      </c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ht="24.75" customHeight="1">
      <c r="A344" s="39"/>
      <c r="B344" s="95"/>
      <c r="C344" s="40"/>
      <c r="D344" s="40" t="str">
        <f>IF(C344="","",VLOOKUP(C344,'Custo Médio'!$B$5:$D$1000,2,0))</f>
        <v/>
      </c>
      <c r="E344" s="40" t="str">
        <f>IF(C344="","",VLOOKUP(C344,'Custo Médio'!$B$5:$D$1000,3,0))</f>
        <v/>
      </c>
      <c r="F344" s="40"/>
      <c r="G344" s="40"/>
      <c r="H344" s="39"/>
      <c r="I344" s="75" t="str">
        <f t="shared" si="2"/>
        <v/>
      </c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ht="24.75" customHeight="1">
      <c r="A345" s="39"/>
      <c r="B345" s="95"/>
      <c r="C345" s="40"/>
      <c r="D345" s="40" t="str">
        <f>IF(C345="","",VLOOKUP(C345,'Custo Médio'!$B$5:$D$1000,2,0))</f>
        <v/>
      </c>
      <c r="E345" s="40" t="str">
        <f>IF(C345="","",VLOOKUP(C345,'Custo Médio'!$B$5:$D$1000,3,0))</f>
        <v/>
      </c>
      <c r="F345" s="40"/>
      <c r="G345" s="40"/>
      <c r="H345" s="39"/>
      <c r="I345" s="75" t="str">
        <f t="shared" si="2"/>
        <v/>
      </c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ht="24.75" customHeight="1">
      <c r="A346" s="39"/>
      <c r="B346" s="95"/>
      <c r="C346" s="40"/>
      <c r="D346" s="40" t="str">
        <f>IF(C346="","",VLOOKUP(C346,'Custo Médio'!$B$5:$D$1000,2,0))</f>
        <v/>
      </c>
      <c r="E346" s="40" t="str">
        <f>IF(C346="","",VLOOKUP(C346,'Custo Médio'!$B$5:$D$1000,3,0))</f>
        <v/>
      </c>
      <c r="F346" s="40"/>
      <c r="G346" s="40"/>
      <c r="H346" s="39"/>
      <c r="I346" s="75" t="str">
        <f t="shared" si="2"/>
        <v/>
      </c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ht="24.75" customHeight="1">
      <c r="A347" s="39"/>
      <c r="B347" s="95"/>
      <c r="C347" s="40"/>
      <c r="D347" s="40" t="str">
        <f>IF(C347="","",VLOOKUP(C347,'Custo Médio'!$B$5:$D$1000,2,0))</f>
        <v/>
      </c>
      <c r="E347" s="40" t="str">
        <f>IF(C347="","",VLOOKUP(C347,'Custo Médio'!$B$5:$D$1000,3,0))</f>
        <v/>
      </c>
      <c r="F347" s="40"/>
      <c r="G347" s="40"/>
      <c r="H347" s="39"/>
      <c r="I347" s="75" t="str">
        <f t="shared" si="2"/>
        <v/>
      </c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ht="24.75" customHeight="1">
      <c r="A348" s="39"/>
      <c r="B348" s="95"/>
      <c r="C348" s="40"/>
      <c r="D348" s="40" t="str">
        <f>IF(C348="","",VLOOKUP(C348,'Custo Médio'!$B$5:$D$1000,2,0))</f>
        <v/>
      </c>
      <c r="E348" s="40" t="str">
        <f>IF(C348="","",VLOOKUP(C348,'Custo Médio'!$B$5:$D$1000,3,0))</f>
        <v/>
      </c>
      <c r="F348" s="40"/>
      <c r="G348" s="40"/>
      <c r="H348" s="39"/>
      <c r="I348" s="75" t="str">
        <f t="shared" si="2"/>
        <v/>
      </c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ht="24.75" customHeight="1">
      <c r="A349" s="39"/>
      <c r="B349" s="95"/>
      <c r="C349" s="40"/>
      <c r="D349" s="40" t="str">
        <f>IF(C349="","",VLOOKUP(C349,'Custo Médio'!$B$5:$D$1000,2,0))</f>
        <v/>
      </c>
      <c r="E349" s="40" t="str">
        <f>IF(C349="","",VLOOKUP(C349,'Custo Médio'!$B$5:$D$1000,3,0))</f>
        <v/>
      </c>
      <c r="F349" s="40"/>
      <c r="G349" s="40"/>
      <c r="H349" s="39"/>
      <c r="I349" s="75" t="str">
        <f t="shared" si="2"/>
        <v/>
      </c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ht="24.75" customHeight="1">
      <c r="A350" s="39"/>
      <c r="B350" s="95"/>
      <c r="C350" s="40"/>
      <c r="D350" s="40" t="str">
        <f>IF(C350="","",VLOOKUP(C350,'Custo Médio'!$B$5:$D$1000,2,0))</f>
        <v/>
      </c>
      <c r="E350" s="40" t="str">
        <f>IF(C350="","",VLOOKUP(C350,'Custo Médio'!$B$5:$D$1000,3,0))</f>
        <v/>
      </c>
      <c r="F350" s="40"/>
      <c r="G350" s="40"/>
      <c r="H350" s="39"/>
      <c r="I350" s="75" t="str">
        <f t="shared" si="2"/>
        <v/>
      </c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ht="24.75" customHeight="1">
      <c r="A351" s="39"/>
      <c r="B351" s="95"/>
      <c r="C351" s="40"/>
      <c r="D351" s="40" t="str">
        <f>IF(C351="","",VLOOKUP(C351,'Custo Médio'!$B$5:$D$1000,2,0))</f>
        <v/>
      </c>
      <c r="E351" s="40" t="str">
        <f>IF(C351="","",VLOOKUP(C351,'Custo Médio'!$B$5:$D$1000,3,0))</f>
        <v/>
      </c>
      <c r="F351" s="40"/>
      <c r="G351" s="40"/>
      <c r="H351" s="39"/>
      <c r="I351" s="75" t="str">
        <f t="shared" si="2"/>
        <v/>
      </c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ht="24.75" customHeight="1">
      <c r="A352" s="39"/>
      <c r="B352" s="95"/>
      <c r="C352" s="40"/>
      <c r="D352" s="40" t="str">
        <f>IF(C352="","",VLOOKUP(C352,'Custo Médio'!$B$5:$D$1000,2,0))</f>
        <v/>
      </c>
      <c r="E352" s="40" t="str">
        <f>IF(C352="","",VLOOKUP(C352,'Custo Médio'!$B$5:$D$1000,3,0))</f>
        <v/>
      </c>
      <c r="F352" s="40"/>
      <c r="G352" s="40"/>
      <c r="H352" s="39"/>
      <c r="I352" s="75" t="str">
        <f t="shared" si="2"/>
        <v/>
      </c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ht="24.75" customHeight="1">
      <c r="A353" s="39"/>
      <c r="B353" s="95"/>
      <c r="C353" s="40"/>
      <c r="D353" s="40" t="str">
        <f>IF(C353="","",VLOOKUP(C353,'Custo Médio'!$B$5:$D$1000,2,0))</f>
        <v/>
      </c>
      <c r="E353" s="40" t="str">
        <f>IF(C353="","",VLOOKUP(C353,'Custo Médio'!$B$5:$D$1000,3,0))</f>
        <v/>
      </c>
      <c r="F353" s="40"/>
      <c r="G353" s="40"/>
      <c r="H353" s="39"/>
      <c r="I353" s="75" t="str">
        <f t="shared" si="2"/>
        <v/>
      </c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ht="24.75" customHeight="1">
      <c r="A354" s="39"/>
      <c r="B354" s="95"/>
      <c r="C354" s="40"/>
      <c r="D354" s="40" t="str">
        <f>IF(C354="","",VLOOKUP(C354,'Custo Médio'!$B$5:$D$1000,2,0))</f>
        <v/>
      </c>
      <c r="E354" s="40" t="str">
        <f>IF(C354="","",VLOOKUP(C354,'Custo Médio'!$B$5:$D$1000,3,0))</f>
        <v/>
      </c>
      <c r="F354" s="40"/>
      <c r="G354" s="40"/>
      <c r="H354" s="39"/>
      <c r="I354" s="75" t="str">
        <f t="shared" si="2"/>
        <v/>
      </c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ht="24.75" customHeight="1">
      <c r="A355" s="39"/>
      <c r="B355" s="95"/>
      <c r="C355" s="40"/>
      <c r="D355" s="40" t="str">
        <f>IF(C355="","",VLOOKUP(C355,'Custo Médio'!$B$5:$D$1000,2,0))</f>
        <v/>
      </c>
      <c r="E355" s="40" t="str">
        <f>IF(C355="","",VLOOKUP(C355,'Custo Médio'!$B$5:$D$1000,3,0))</f>
        <v/>
      </c>
      <c r="F355" s="40"/>
      <c r="G355" s="40"/>
      <c r="H355" s="39"/>
      <c r="I355" s="75" t="str">
        <f t="shared" si="2"/>
        <v/>
      </c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ht="24.75" customHeight="1">
      <c r="A356" s="39"/>
      <c r="B356" s="95"/>
      <c r="C356" s="40"/>
      <c r="D356" s="40" t="str">
        <f>IF(C356="","",VLOOKUP(C356,'Custo Médio'!$B$5:$D$1000,2,0))</f>
        <v/>
      </c>
      <c r="E356" s="40" t="str">
        <f>IF(C356="","",VLOOKUP(C356,'Custo Médio'!$B$5:$D$1000,3,0))</f>
        <v/>
      </c>
      <c r="F356" s="40"/>
      <c r="G356" s="40"/>
      <c r="H356" s="39"/>
      <c r="I356" s="75" t="str">
        <f t="shared" si="2"/>
        <v/>
      </c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ht="24.75" customHeight="1">
      <c r="A357" s="39"/>
      <c r="B357" s="95"/>
      <c r="C357" s="40"/>
      <c r="D357" s="40" t="str">
        <f>IF(C357="","",VLOOKUP(C357,'Custo Médio'!$B$5:$D$1000,2,0))</f>
        <v/>
      </c>
      <c r="E357" s="40" t="str">
        <f>IF(C357="","",VLOOKUP(C357,'Custo Médio'!$B$5:$D$1000,3,0))</f>
        <v/>
      </c>
      <c r="F357" s="40"/>
      <c r="G357" s="40"/>
      <c r="H357" s="39"/>
      <c r="I357" s="75" t="str">
        <f t="shared" si="2"/>
        <v/>
      </c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ht="24.75" customHeight="1">
      <c r="A358" s="39"/>
      <c r="B358" s="95"/>
      <c r="C358" s="40"/>
      <c r="D358" s="40" t="str">
        <f>IF(C358="","",VLOOKUP(C358,'Custo Médio'!$B$5:$D$1000,2,0))</f>
        <v/>
      </c>
      <c r="E358" s="40" t="str">
        <f>IF(C358="","",VLOOKUP(C358,'Custo Médio'!$B$5:$D$1000,3,0))</f>
        <v/>
      </c>
      <c r="F358" s="40"/>
      <c r="G358" s="40"/>
      <c r="H358" s="39"/>
      <c r="I358" s="75" t="str">
        <f t="shared" si="2"/>
        <v/>
      </c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ht="24.75" customHeight="1">
      <c r="A359" s="39"/>
      <c r="B359" s="95"/>
      <c r="C359" s="40"/>
      <c r="D359" s="40" t="str">
        <f>IF(C359="","",VLOOKUP(C359,'Custo Médio'!$B$5:$D$1000,2,0))</f>
        <v/>
      </c>
      <c r="E359" s="40" t="str">
        <f>IF(C359="","",VLOOKUP(C359,'Custo Médio'!$B$5:$D$1000,3,0))</f>
        <v/>
      </c>
      <c r="F359" s="40"/>
      <c r="G359" s="40"/>
      <c r="H359" s="39"/>
      <c r="I359" s="75" t="str">
        <f t="shared" si="2"/>
        <v/>
      </c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ht="24.75" customHeight="1">
      <c r="A360" s="39"/>
      <c r="B360" s="95"/>
      <c r="C360" s="40"/>
      <c r="D360" s="40" t="str">
        <f>IF(C360="","",VLOOKUP(C360,'Custo Médio'!$B$5:$D$1000,2,0))</f>
        <v/>
      </c>
      <c r="E360" s="40" t="str">
        <f>IF(C360="","",VLOOKUP(C360,'Custo Médio'!$B$5:$D$1000,3,0))</f>
        <v/>
      </c>
      <c r="F360" s="40"/>
      <c r="G360" s="40"/>
      <c r="H360" s="39"/>
      <c r="I360" s="75" t="str">
        <f t="shared" si="2"/>
        <v/>
      </c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ht="24.75" customHeight="1">
      <c r="A361" s="39"/>
      <c r="B361" s="95"/>
      <c r="C361" s="40"/>
      <c r="D361" s="40" t="str">
        <f>IF(C361="","",VLOOKUP(C361,'Custo Médio'!$B$5:$D$1000,2,0))</f>
        <v/>
      </c>
      <c r="E361" s="40" t="str">
        <f>IF(C361="","",VLOOKUP(C361,'Custo Médio'!$B$5:$D$1000,3,0))</f>
        <v/>
      </c>
      <c r="F361" s="40"/>
      <c r="G361" s="40"/>
      <c r="H361" s="39"/>
      <c r="I361" s="75" t="str">
        <f t="shared" si="2"/>
        <v/>
      </c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ht="24.75" customHeight="1">
      <c r="A362" s="39"/>
      <c r="B362" s="95"/>
      <c r="C362" s="40"/>
      <c r="D362" s="40" t="str">
        <f>IF(C362="","",VLOOKUP(C362,'Custo Médio'!$B$5:$D$1000,2,0))</f>
        <v/>
      </c>
      <c r="E362" s="40" t="str">
        <f>IF(C362="","",VLOOKUP(C362,'Custo Médio'!$B$5:$D$1000,3,0))</f>
        <v/>
      </c>
      <c r="F362" s="40"/>
      <c r="G362" s="40"/>
      <c r="H362" s="39"/>
      <c r="I362" s="75" t="str">
        <f t="shared" si="2"/>
        <v/>
      </c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ht="24.75" customHeight="1">
      <c r="A363" s="39"/>
      <c r="B363" s="95"/>
      <c r="C363" s="40"/>
      <c r="D363" s="40" t="str">
        <f>IF(C363="","",VLOOKUP(C363,'Custo Médio'!$B$5:$D$1000,2,0))</f>
        <v/>
      </c>
      <c r="E363" s="40" t="str">
        <f>IF(C363="","",VLOOKUP(C363,'Custo Médio'!$B$5:$D$1000,3,0))</f>
        <v/>
      </c>
      <c r="F363" s="40"/>
      <c r="G363" s="40"/>
      <c r="H363" s="39"/>
      <c r="I363" s="75" t="str">
        <f t="shared" si="2"/>
        <v/>
      </c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ht="24.75" customHeight="1">
      <c r="A364" s="39"/>
      <c r="B364" s="95"/>
      <c r="C364" s="40"/>
      <c r="D364" s="40" t="str">
        <f>IF(C364="","",VLOOKUP(C364,'Custo Médio'!$B$5:$D$1000,2,0))</f>
        <v/>
      </c>
      <c r="E364" s="40" t="str">
        <f>IF(C364="","",VLOOKUP(C364,'Custo Médio'!$B$5:$D$1000,3,0))</f>
        <v/>
      </c>
      <c r="F364" s="40"/>
      <c r="G364" s="40"/>
      <c r="H364" s="39"/>
      <c r="I364" s="75" t="str">
        <f t="shared" si="2"/>
        <v/>
      </c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ht="24.75" customHeight="1">
      <c r="A365" s="39"/>
      <c r="B365" s="95"/>
      <c r="C365" s="40"/>
      <c r="D365" s="40" t="str">
        <f>IF(C365="","",VLOOKUP(C365,'Custo Médio'!$B$5:$D$1000,2,0))</f>
        <v/>
      </c>
      <c r="E365" s="40" t="str">
        <f>IF(C365="","",VLOOKUP(C365,'Custo Médio'!$B$5:$D$1000,3,0))</f>
        <v/>
      </c>
      <c r="F365" s="40"/>
      <c r="G365" s="40"/>
      <c r="H365" s="39"/>
      <c r="I365" s="75" t="str">
        <f t="shared" si="2"/>
        <v/>
      </c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ht="24.75" customHeight="1">
      <c r="A366" s="39"/>
      <c r="B366" s="95"/>
      <c r="C366" s="40"/>
      <c r="D366" s="40" t="str">
        <f>IF(C366="","",VLOOKUP(C366,'Custo Médio'!$B$5:$D$1000,2,0))</f>
        <v/>
      </c>
      <c r="E366" s="40" t="str">
        <f>IF(C366="","",VLOOKUP(C366,'Custo Médio'!$B$5:$D$1000,3,0))</f>
        <v/>
      </c>
      <c r="F366" s="40"/>
      <c r="G366" s="40"/>
      <c r="H366" s="39"/>
      <c r="I366" s="75" t="str">
        <f t="shared" si="2"/>
        <v/>
      </c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ht="24.75" customHeight="1">
      <c r="A367" s="39"/>
      <c r="B367" s="95"/>
      <c r="C367" s="40"/>
      <c r="D367" s="40" t="str">
        <f>IF(C367="","",VLOOKUP(C367,'Custo Médio'!$B$5:$D$1000,2,0))</f>
        <v/>
      </c>
      <c r="E367" s="40" t="str">
        <f>IF(C367="","",VLOOKUP(C367,'Custo Médio'!$B$5:$D$1000,3,0))</f>
        <v/>
      </c>
      <c r="F367" s="40"/>
      <c r="G367" s="40"/>
      <c r="H367" s="39"/>
      <c r="I367" s="75" t="str">
        <f t="shared" si="2"/>
        <v/>
      </c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ht="24.75" customHeight="1">
      <c r="A368" s="39"/>
      <c r="B368" s="95"/>
      <c r="C368" s="40"/>
      <c r="D368" s="40" t="str">
        <f>IF(C368="","",VLOOKUP(C368,'Custo Médio'!$B$5:$D$1000,2,0))</f>
        <v/>
      </c>
      <c r="E368" s="40" t="str">
        <f>IF(C368="","",VLOOKUP(C368,'Custo Médio'!$B$5:$D$1000,3,0))</f>
        <v/>
      </c>
      <c r="F368" s="40"/>
      <c r="G368" s="40"/>
      <c r="H368" s="39"/>
      <c r="I368" s="75" t="str">
        <f t="shared" si="2"/>
        <v/>
      </c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ht="24.75" customHeight="1">
      <c r="A369" s="39"/>
      <c r="B369" s="95"/>
      <c r="C369" s="40"/>
      <c r="D369" s="40" t="str">
        <f>IF(C369="","",VLOOKUP(C369,'Custo Médio'!$B$5:$D$1000,2,0))</f>
        <v/>
      </c>
      <c r="E369" s="40" t="str">
        <f>IF(C369="","",VLOOKUP(C369,'Custo Médio'!$B$5:$D$1000,3,0))</f>
        <v/>
      </c>
      <c r="F369" s="40"/>
      <c r="G369" s="40"/>
      <c r="H369" s="39"/>
      <c r="I369" s="75" t="str">
        <f t="shared" si="2"/>
        <v/>
      </c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ht="24.75" customHeight="1">
      <c r="A370" s="39"/>
      <c r="B370" s="95"/>
      <c r="C370" s="40"/>
      <c r="D370" s="40" t="str">
        <f>IF(C370="","",VLOOKUP(C370,'Custo Médio'!$B$5:$D$1000,2,0))</f>
        <v/>
      </c>
      <c r="E370" s="40" t="str">
        <f>IF(C370="","",VLOOKUP(C370,'Custo Médio'!$B$5:$D$1000,3,0))</f>
        <v/>
      </c>
      <c r="F370" s="40"/>
      <c r="G370" s="40"/>
      <c r="H370" s="39"/>
      <c r="I370" s="75" t="str">
        <f t="shared" si="2"/>
        <v/>
      </c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ht="24.75" customHeight="1">
      <c r="A371" s="39"/>
      <c r="B371" s="95"/>
      <c r="C371" s="40"/>
      <c r="D371" s="40" t="str">
        <f>IF(C371="","",VLOOKUP(C371,'Custo Médio'!$B$5:$D$1000,2,0))</f>
        <v/>
      </c>
      <c r="E371" s="40" t="str">
        <f>IF(C371="","",VLOOKUP(C371,'Custo Médio'!$B$5:$D$1000,3,0))</f>
        <v/>
      </c>
      <c r="F371" s="40"/>
      <c r="G371" s="40"/>
      <c r="H371" s="39"/>
      <c r="I371" s="75" t="str">
        <f t="shared" si="2"/>
        <v/>
      </c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ht="24.75" customHeight="1">
      <c r="A372" s="39"/>
      <c r="B372" s="95"/>
      <c r="C372" s="40"/>
      <c r="D372" s="40" t="str">
        <f>IF(C372="","",VLOOKUP(C372,'Custo Médio'!$B$5:$D$1000,2,0))</f>
        <v/>
      </c>
      <c r="E372" s="40" t="str">
        <f>IF(C372="","",VLOOKUP(C372,'Custo Médio'!$B$5:$D$1000,3,0))</f>
        <v/>
      </c>
      <c r="F372" s="40"/>
      <c r="G372" s="40"/>
      <c r="H372" s="39"/>
      <c r="I372" s="75" t="str">
        <f t="shared" si="2"/>
        <v/>
      </c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ht="24.75" customHeight="1">
      <c r="A373" s="39"/>
      <c r="B373" s="95"/>
      <c r="C373" s="40"/>
      <c r="D373" s="40" t="str">
        <f>IF(C373="","",VLOOKUP(C373,'Custo Médio'!$B$5:$D$1000,2,0))</f>
        <v/>
      </c>
      <c r="E373" s="40" t="str">
        <f>IF(C373="","",VLOOKUP(C373,'Custo Médio'!$B$5:$D$1000,3,0))</f>
        <v/>
      </c>
      <c r="F373" s="40"/>
      <c r="G373" s="40"/>
      <c r="H373" s="39"/>
      <c r="I373" s="75" t="str">
        <f t="shared" si="2"/>
        <v/>
      </c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ht="24.75" customHeight="1">
      <c r="A374" s="39"/>
      <c r="B374" s="95"/>
      <c r="C374" s="40"/>
      <c r="D374" s="40" t="str">
        <f>IF(C374="","",VLOOKUP(C374,'Custo Médio'!$B$5:$D$1000,2,0))</f>
        <v/>
      </c>
      <c r="E374" s="40" t="str">
        <f>IF(C374="","",VLOOKUP(C374,'Custo Médio'!$B$5:$D$1000,3,0))</f>
        <v/>
      </c>
      <c r="F374" s="40"/>
      <c r="G374" s="40"/>
      <c r="H374" s="39"/>
      <c r="I374" s="75" t="str">
        <f t="shared" si="2"/>
        <v/>
      </c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ht="24.75" customHeight="1">
      <c r="A375" s="39"/>
      <c r="B375" s="95"/>
      <c r="C375" s="40"/>
      <c r="D375" s="40" t="str">
        <f>IF(C375="","",VLOOKUP(C375,'Custo Médio'!$B$5:$D$1000,2,0))</f>
        <v/>
      </c>
      <c r="E375" s="40" t="str">
        <f>IF(C375="","",VLOOKUP(C375,'Custo Médio'!$B$5:$D$1000,3,0))</f>
        <v/>
      </c>
      <c r="F375" s="40"/>
      <c r="G375" s="40"/>
      <c r="H375" s="39"/>
      <c r="I375" s="75" t="str">
        <f t="shared" si="2"/>
        <v/>
      </c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ht="24.75" customHeight="1">
      <c r="A376" s="39"/>
      <c r="B376" s="95"/>
      <c r="C376" s="40"/>
      <c r="D376" s="40" t="str">
        <f>IF(C376="","",VLOOKUP(C376,'Custo Médio'!$B$5:$D$1000,2,0))</f>
        <v/>
      </c>
      <c r="E376" s="40" t="str">
        <f>IF(C376="","",VLOOKUP(C376,'Custo Médio'!$B$5:$D$1000,3,0))</f>
        <v/>
      </c>
      <c r="F376" s="40"/>
      <c r="G376" s="40"/>
      <c r="H376" s="39"/>
      <c r="I376" s="75" t="str">
        <f t="shared" si="2"/>
        <v/>
      </c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ht="24.75" customHeight="1">
      <c r="A377" s="39"/>
      <c r="B377" s="95"/>
      <c r="C377" s="40"/>
      <c r="D377" s="40" t="str">
        <f>IF(C377="","",VLOOKUP(C377,'Custo Médio'!$B$5:$D$1000,2,0))</f>
        <v/>
      </c>
      <c r="E377" s="40" t="str">
        <f>IF(C377="","",VLOOKUP(C377,'Custo Médio'!$B$5:$D$1000,3,0))</f>
        <v/>
      </c>
      <c r="F377" s="40"/>
      <c r="G377" s="40"/>
      <c r="H377" s="39"/>
      <c r="I377" s="75" t="str">
        <f t="shared" si="2"/>
        <v/>
      </c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ht="24.75" customHeight="1">
      <c r="A378" s="39"/>
      <c r="B378" s="95"/>
      <c r="C378" s="40"/>
      <c r="D378" s="40" t="str">
        <f>IF(C378="","",VLOOKUP(C378,'Custo Médio'!$B$5:$D$1000,2,0))</f>
        <v/>
      </c>
      <c r="E378" s="40" t="str">
        <f>IF(C378="","",VLOOKUP(C378,'Custo Médio'!$B$5:$D$1000,3,0))</f>
        <v/>
      </c>
      <c r="F378" s="40"/>
      <c r="G378" s="40"/>
      <c r="H378" s="39"/>
      <c r="I378" s="75" t="str">
        <f t="shared" si="2"/>
        <v/>
      </c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ht="24.75" customHeight="1">
      <c r="A379" s="39"/>
      <c r="B379" s="95"/>
      <c r="C379" s="40"/>
      <c r="D379" s="40" t="str">
        <f>IF(C379="","",VLOOKUP(C379,'Custo Médio'!$B$5:$D$1000,2,0))</f>
        <v/>
      </c>
      <c r="E379" s="40" t="str">
        <f>IF(C379="","",VLOOKUP(C379,'Custo Médio'!$B$5:$D$1000,3,0))</f>
        <v/>
      </c>
      <c r="F379" s="40"/>
      <c r="G379" s="40"/>
      <c r="H379" s="39"/>
      <c r="I379" s="75" t="str">
        <f t="shared" si="2"/>
        <v/>
      </c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ht="24.75" customHeight="1">
      <c r="A380" s="39"/>
      <c r="B380" s="95"/>
      <c r="C380" s="40"/>
      <c r="D380" s="40" t="str">
        <f>IF(C380="","",VLOOKUP(C380,'Custo Médio'!$B$5:$D$1000,2,0))</f>
        <v/>
      </c>
      <c r="E380" s="40" t="str">
        <f>IF(C380="","",VLOOKUP(C380,'Custo Médio'!$B$5:$D$1000,3,0))</f>
        <v/>
      </c>
      <c r="F380" s="40"/>
      <c r="G380" s="40"/>
      <c r="H380" s="39"/>
      <c r="I380" s="75" t="str">
        <f t="shared" si="2"/>
        <v/>
      </c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ht="24.75" customHeight="1">
      <c r="A381" s="39"/>
      <c r="B381" s="95"/>
      <c r="C381" s="40"/>
      <c r="D381" s="40" t="str">
        <f>IF(C381="","",VLOOKUP(C381,'Custo Médio'!$B$5:$D$1000,2,0))</f>
        <v/>
      </c>
      <c r="E381" s="40" t="str">
        <f>IF(C381="","",VLOOKUP(C381,'Custo Médio'!$B$5:$D$1000,3,0))</f>
        <v/>
      </c>
      <c r="F381" s="40"/>
      <c r="G381" s="40"/>
      <c r="H381" s="39"/>
      <c r="I381" s="75" t="str">
        <f t="shared" si="2"/>
        <v/>
      </c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ht="24.75" customHeight="1">
      <c r="A382" s="39"/>
      <c r="B382" s="95"/>
      <c r="C382" s="40"/>
      <c r="D382" s="40" t="str">
        <f>IF(C382="","",VLOOKUP(C382,'Custo Médio'!$B$5:$D$1000,2,0))</f>
        <v/>
      </c>
      <c r="E382" s="40" t="str">
        <f>IF(C382="","",VLOOKUP(C382,'Custo Médio'!$B$5:$D$1000,3,0))</f>
        <v/>
      </c>
      <c r="F382" s="40"/>
      <c r="G382" s="40"/>
      <c r="H382" s="39"/>
      <c r="I382" s="75" t="str">
        <f t="shared" si="2"/>
        <v/>
      </c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ht="24.75" customHeight="1">
      <c r="A383" s="39"/>
      <c r="B383" s="95"/>
      <c r="C383" s="40"/>
      <c r="D383" s="40" t="str">
        <f>IF(C383="","",VLOOKUP(C383,'Custo Médio'!$B$5:$D$1000,2,0))</f>
        <v/>
      </c>
      <c r="E383" s="40" t="str">
        <f>IF(C383="","",VLOOKUP(C383,'Custo Médio'!$B$5:$D$1000,3,0))</f>
        <v/>
      </c>
      <c r="F383" s="40"/>
      <c r="G383" s="40"/>
      <c r="H383" s="39"/>
      <c r="I383" s="75" t="str">
        <f t="shared" si="2"/>
        <v/>
      </c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ht="24.75" customHeight="1">
      <c r="A384" s="39"/>
      <c r="B384" s="95"/>
      <c r="C384" s="40"/>
      <c r="D384" s="40" t="str">
        <f>IF(C384="","",VLOOKUP(C384,'Custo Médio'!$B$5:$D$1000,2,0))</f>
        <v/>
      </c>
      <c r="E384" s="40" t="str">
        <f>IF(C384="","",VLOOKUP(C384,'Custo Médio'!$B$5:$D$1000,3,0))</f>
        <v/>
      </c>
      <c r="F384" s="40"/>
      <c r="G384" s="40"/>
      <c r="H384" s="39"/>
      <c r="I384" s="75" t="str">
        <f t="shared" si="2"/>
        <v/>
      </c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ht="24.75" customHeight="1">
      <c r="A385" s="39"/>
      <c r="B385" s="95"/>
      <c r="C385" s="40"/>
      <c r="D385" s="40" t="str">
        <f>IF(C385="","",VLOOKUP(C385,'Custo Médio'!$B$5:$D$1000,2,0))</f>
        <v/>
      </c>
      <c r="E385" s="40" t="str">
        <f>IF(C385="","",VLOOKUP(C385,'Custo Médio'!$B$5:$D$1000,3,0))</f>
        <v/>
      </c>
      <c r="F385" s="40"/>
      <c r="G385" s="40"/>
      <c r="H385" s="39"/>
      <c r="I385" s="75" t="str">
        <f t="shared" si="2"/>
        <v/>
      </c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ht="24.75" customHeight="1">
      <c r="A386" s="39"/>
      <c r="B386" s="95"/>
      <c r="C386" s="40"/>
      <c r="D386" s="40" t="str">
        <f>IF(C386="","",VLOOKUP(C386,'Custo Médio'!$B$5:$D$1000,2,0))</f>
        <v/>
      </c>
      <c r="E386" s="40" t="str">
        <f>IF(C386="","",VLOOKUP(C386,'Custo Médio'!$B$5:$D$1000,3,0))</f>
        <v/>
      </c>
      <c r="F386" s="40"/>
      <c r="G386" s="40"/>
      <c r="H386" s="39"/>
      <c r="I386" s="75" t="str">
        <f t="shared" si="2"/>
        <v/>
      </c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ht="24.75" customHeight="1">
      <c r="A387" s="39"/>
      <c r="B387" s="95"/>
      <c r="C387" s="40"/>
      <c r="D387" s="40" t="str">
        <f>IF(C387="","",VLOOKUP(C387,'Custo Médio'!$B$5:$D$1000,2,0))</f>
        <v/>
      </c>
      <c r="E387" s="40" t="str">
        <f>IF(C387="","",VLOOKUP(C387,'Custo Médio'!$B$5:$D$1000,3,0))</f>
        <v/>
      </c>
      <c r="F387" s="40"/>
      <c r="G387" s="40"/>
      <c r="H387" s="39"/>
      <c r="I387" s="75" t="str">
        <f t="shared" si="2"/>
        <v/>
      </c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ht="24.75" customHeight="1">
      <c r="A388" s="39"/>
      <c r="B388" s="95"/>
      <c r="C388" s="40"/>
      <c r="D388" s="40" t="str">
        <f>IF(C388="","",VLOOKUP(C388,'Custo Médio'!$B$5:$D$1000,2,0))</f>
        <v/>
      </c>
      <c r="E388" s="40" t="str">
        <f>IF(C388="","",VLOOKUP(C388,'Custo Médio'!$B$5:$D$1000,3,0))</f>
        <v/>
      </c>
      <c r="F388" s="40"/>
      <c r="G388" s="40"/>
      <c r="H388" s="39"/>
      <c r="I388" s="75" t="str">
        <f t="shared" si="2"/>
        <v/>
      </c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ht="24.75" customHeight="1">
      <c r="A389" s="39"/>
      <c r="B389" s="95"/>
      <c r="C389" s="40"/>
      <c r="D389" s="40" t="str">
        <f>IF(C389="","",VLOOKUP(C389,'Custo Médio'!$B$5:$D$1000,2,0))</f>
        <v/>
      </c>
      <c r="E389" s="40" t="str">
        <f>IF(C389="","",VLOOKUP(C389,'Custo Médio'!$B$5:$D$1000,3,0))</f>
        <v/>
      </c>
      <c r="F389" s="40"/>
      <c r="G389" s="40"/>
      <c r="H389" s="39"/>
      <c r="I389" s="75" t="str">
        <f t="shared" si="2"/>
        <v/>
      </c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ht="24.75" customHeight="1">
      <c r="A390" s="39"/>
      <c r="B390" s="95"/>
      <c r="C390" s="40"/>
      <c r="D390" s="40" t="str">
        <f>IF(C390="","",VLOOKUP(C390,'Custo Médio'!$B$5:$D$1000,2,0))</f>
        <v/>
      </c>
      <c r="E390" s="40" t="str">
        <f>IF(C390="","",VLOOKUP(C390,'Custo Médio'!$B$5:$D$1000,3,0))</f>
        <v/>
      </c>
      <c r="F390" s="40"/>
      <c r="G390" s="40"/>
      <c r="H390" s="39"/>
      <c r="I390" s="75" t="str">
        <f t="shared" si="2"/>
        <v/>
      </c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ht="24.75" customHeight="1">
      <c r="A391" s="39"/>
      <c r="B391" s="95"/>
      <c r="C391" s="40"/>
      <c r="D391" s="40" t="str">
        <f>IF(C391="","",VLOOKUP(C391,'Custo Médio'!$B$5:$D$1000,2,0))</f>
        <v/>
      </c>
      <c r="E391" s="40" t="str">
        <f>IF(C391="","",VLOOKUP(C391,'Custo Médio'!$B$5:$D$1000,3,0))</f>
        <v/>
      </c>
      <c r="F391" s="40"/>
      <c r="G391" s="40"/>
      <c r="H391" s="39"/>
      <c r="I391" s="75" t="str">
        <f t="shared" si="2"/>
        <v/>
      </c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ht="24.75" customHeight="1">
      <c r="A392" s="39"/>
      <c r="B392" s="95"/>
      <c r="C392" s="40"/>
      <c r="D392" s="40" t="str">
        <f>IF(C392="","",VLOOKUP(C392,'Custo Médio'!$B$5:$D$1000,2,0))</f>
        <v/>
      </c>
      <c r="E392" s="40" t="str">
        <f>IF(C392="","",VLOOKUP(C392,'Custo Médio'!$B$5:$D$1000,3,0))</f>
        <v/>
      </c>
      <c r="F392" s="40"/>
      <c r="G392" s="40"/>
      <c r="H392" s="39"/>
      <c r="I392" s="75" t="str">
        <f t="shared" si="2"/>
        <v/>
      </c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ht="24.75" customHeight="1">
      <c r="A393" s="39"/>
      <c r="B393" s="95"/>
      <c r="C393" s="40"/>
      <c r="D393" s="40" t="str">
        <f>IF(C393="","",VLOOKUP(C393,'Custo Médio'!$B$5:$D$1000,2,0))</f>
        <v/>
      </c>
      <c r="E393" s="40" t="str">
        <f>IF(C393="","",VLOOKUP(C393,'Custo Médio'!$B$5:$D$1000,3,0))</f>
        <v/>
      </c>
      <c r="F393" s="40"/>
      <c r="G393" s="40"/>
      <c r="H393" s="39"/>
      <c r="I393" s="75" t="str">
        <f t="shared" si="2"/>
        <v/>
      </c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ht="24.75" customHeight="1">
      <c r="A394" s="39"/>
      <c r="B394" s="95"/>
      <c r="C394" s="40"/>
      <c r="D394" s="40" t="str">
        <f>IF(C394="","",VLOOKUP(C394,'Custo Médio'!$B$5:$D$1000,2,0))</f>
        <v/>
      </c>
      <c r="E394" s="40" t="str">
        <f>IF(C394="","",VLOOKUP(C394,'Custo Médio'!$B$5:$D$1000,3,0))</f>
        <v/>
      </c>
      <c r="F394" s="40"/>
      <c r="G394" s="40"/>
      <c r="H394" s="39"/>
      <c r="I394" s="75" t="str">
        <f t="shared" si="2"/>
        <v/>
      </c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ht="24.75" customHeight="1">
      <c r="A395" s="39"/>
      <c r="B395" s="95"/>
      <c r="C395" s="40"/>
      <c r="D395" s="40" t="str">
        <f>IF(C395="","",VLOOKUP(C395,'Custo Médio'!$B$5:$D$1000,2,0))</f>
        <v/>
      </c>
      <c r="E395" s="40" t="str">
        <f>IF(C395="","",VLOOKUP(C395,'Custo Médio'!$B$5:$D$1000,3,0))</f>
        <v/>
      </c>
      <c r="F395" s="40"/>
      <c r="G395" s="40"/>
      <c r="H395" s="39"/>
      <c r="I395" s="75" t="str">
        <f t="shared" si="2"/>
        <v/>
      </c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ht="24.75" customHeight="1">
      <c r="A396" s="39"/>
      <c r="B396" s="95"/>
      <c r="C396" s="40"/>
      <c r="D396" s="40" t="str">
        <f>IF(C396="","",VLOOKUP(C396,'Custo Médio'!$B$5:$D$1000,2,0))</f>
        <v/>
      </c>
      <c r="E396" s="40" t="str">
        <f>IF(C396="","",VLOOKUP(C396,'Custo Médio'!$B$5:$D$1000,3,0))</f>
        <v/>
      </c>
      <c r="F396" s="40"/>
      <c r="G396" s="40"/>
      <c r="H396" s="39"/>
      <c r="I396" s="75" t="str">
        <f t="shared" si="2"/>
        <v/>
      </c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ht="24.75" customHeight="1">
      <c r="A397" s="39"/>
      <c r="B397" s="95"/>
      <c r="C397" s="40"/>
      <c r="D397" s="40" t="str">
        <f>IF(C397="","",VLOOKUP(C397,'Custo Médio'!$B$5:$D$1000,2,0))</f>
        <v/>
      </c>
      <c r="E397" s="40" t="str">
        <f>IF(C397="","",VLOOKUP(C397,'Custo Médio'!$B$5:$D$1000,3,0))</f>
        <v/>
      </c>
      <c r="F397" s="40"/>
      <c r="G397" s="40"/>
      <c r="H397" s="39"/>
      <c r="I397" s="75" t="str">
        <f t="shared" si="2"/>
        <v/>
      </c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ht="24.75" customHeight="1">
      <c r="A398" s="39"/>
      <c r="B398" s="95"/>
      <c r="C398" s="40"/>
      <c r="D398" s="40" t="str">
        <f>IF(C398="","",VLOOKUP(C398,'Custo Médio'!$B$5:$D$1000,2,0))</f>
        <v/>
      </c>
      <c r="E398" s="40" t="str">
        <f>IF(C398="","",VLOOKUP(C398,'Custo Médio'!$B$5:$D$1000,3,0))</f>
        <v/>
      </c>
      <c r="F398" s="40"/>
      <c r="G398" s="40"/>
      <c r="H398" s="39"/>
      <c r="I398" s="75" t="str">
        <f t="shared" si="2"/>
        <v/>
      </c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ht="24.75" customHeight="1">
      <c r="A399" s="39"/>
      <c r="B399" s="95"/>
      <c r="C399" s="40"/>
      <c r="D399" s="40" t="str">
        <f>IF(C399="","",VLOOKUP(C399,'Custo Médio'!$B$5:$D$1000,2,0))</f>
        <v/>
      </c>
      <c r="E399" s="40" t="str">
        <f>IF(C399="","",VLOOKUP(C399,'Custo Médio'!$B$5:$D$1000,3,0))</f>
        <v/>
      </c>
      <c r="F399" s="40"/>
      <c r="G399" s="40"/>
      <c r="H399" s="39"/>
      <c r="I399" s="75" t="str">
        <f t="shared" si="2"/>
        <v/>
      </c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ht="24.75" customHeight="1">
      <c r="A400" s="39"/>
      <c r="B400" s="95"/>
      <c r="C400" s="40"/>
      <c r="D400" s="40" t="str">
        <f>IF(C400="","",VLOOKUP(C400,'Custo Médio'!$B$5:$D$1000,2,0))</f>
        <v/>
      </c>
      <c r="E400" s="40" t="str">
        <f>IF(C400="","",VLOOKUP(C400,'Custo Médio'!$B$5:$D$1000,3,0))</f>
        <v/>
      </c>
      <c r="F400" s="40"/>
      <c r="G400" s="40"/>
      <c r="H400" s="39"/>
      <c r="I400" s="75" t="str">
        <f t="shared" si="2"/>
        <v/>
      </c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ht="24.75" customHeight="1">
      <c r="A401" s="39"/>
      <c r="B401" s="95"/>
      <c r="C401" s="40"/>
      <c r="D401" s="40" t="str">
        <f>IF(C401="","",VLOOKUP(C401,'Custo Médio'!$B$5:$D$1000,2,0))</f>
        <v/>
      </c>
      <c r="E401" s="40" t="str">
        <f>IF(C401="","",VLOOKUP(C401,'Custo Médio'!$B$5:$D$1000,3,0))</f>
        <v/>
      </c>
      <c r="F401" s="40"/>
      <c r="G401" s="40"/>
      <c r="H401" s="39"/>
      <c r="I401" s="75" t="str">
        <f t="shared" si="2"/>
        <v/>
      </c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ht="24.75" customHeight="1">
      <c r="A402" s="39"/>
      <c r="B402" s="95"/>
      <c r="C402" s="40"/>
      <c r="D402" s="40" t="str">
        <f>IF(C402="","",VLOOKUP(C402,'Custo Médio'!$B$5:$D$1000,2,0))</f>
        <v/>
      </c>
      <c r="E402" s="40" t="str">
        <f>IF(C402="","",VLOOKUP(C402,'Custo Médio'!$B$5:$D$1000,3,0))</f>
        <v/>
      </c>
      <c r="F402" s="40"/>
      <c r="G402" s="40"/>
      <c r="H402" s="39"/>
      <c r="I402" s="75" t="str">
        <f t="shared" si="2"/>
        <v/>
      </c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ht="24.75" customHeight="1">
      <c r="A403" s="39"/>
      <c r="B403" s="95"/>
      <c r="C403" s="40"/>
      <c r="D403" s="40" t="str">
        <f>IF(C403="","",VLOOKUP(C403,'Custo Médio'!$B$5:$D$1000,2,0))</f>
        <v/>
      </c>
      <c r="E403" s="40" t="str">
        <f>IF(C403="","",VLOOKUP(C403,'Custo Médio'!$B$5:$D$1000,3,0))</f>
        <v/>
      </c>
      <c r="F403" s="40"/>
      <c r="G403" s="40"/>
      <c r="H403" s="39"/>
      <c r="I403" s="75" t="str">
        <f t="shared" si="2"/>
        <v/>
      </c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ht="24.75" customHeight="1">
      <c r="A404" s="39"/>
      <c r="B404" s="95"/>
      <c r="C404" s="40"/>
      <c r="D404" s="40" t="str">
        <f>IF(C404="","",VLOOKUP(C404,'Custo Médio'!$B$5:$D$1000,2,0))</f>
        <v/>
      </c>
      <c r="E404" s="40" t="str">
        <f>IF(C404="","",VLOOKUP(C404,'Custo Médio'!$B$5:$D$1000,3,0))</f>
        <v/>
      </c>
      <c r="F404" s="40"/>
      <c r="G404" s="40"/>
      <c r="H404" s="39"/>
      <c r="I404" s="75" t="str">
        <f t="shared" si="2"/>
        <v/>
      </c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ht="24.75" customHeight="1">
      <c r="A405" s="39"/>
      <c r="B405" s="95"/>
      <c r="C405" s="40"/>
      <c r="D405" s="40" t="str">
        <f>IF(C405="","",VLOOKUP(C405,'Custo Médio'!$B$5:$D$1000,2,0))</f>
        <v/>
      </c>
      <c r="E405" s="40" t="str">
        <f>IF(C405="","",VLOOKUP(C405,'Custo Médio'!$B$5:$D$1000,3,0))</f>
        <v/>
      </c>
      <c r="F405" s="40"/>
      <c r="G405" s="40"/>
      <c r="H405" s="39"/>
      <c r="I405" s="75" t="str">
        <f t="shared" si="2"/>
        <v/>
      </c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ht="24.75" customHeight="1">
      <c r="A406" s="39"/>
      <c r="B406" s="95"/>
      <c r="C406" s="40"/>
      <c r="D406" s="40" t="str">
        <f>IF(C406="","",VLOOKUP(C406,'Custo Médio'!$B$5:$D$1000,2,0))</f>
        <v/>
      </c>
      <c r="E406" s="40" t="str">
        <f>IF(C406="","",VLOOKUP(C406,'Custo Médio'!$B$5:$D$1000,3,0))</f>
        <v/>
      </c>
      <c r="F406" s="40"/>
      <c r="G406" s="40"/>
      <c r="H406" s="39"/>
      <c r="I406" s="75" t="str">
        <f t="shared" si="2"/>
        <v/>
      </c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ht="24.75" customHeight="1">
      <c r="A407" s="39"/>
      <c r="B407" s="95"/>
      <c r="C407" s="40"/>
      <c r="D407" s="40" t="str">
        <f>IF(C407="","",VLOOKUP(C407,'Custo Médio'!$B$5:$D$1000,2,0))</f>
        <v/>
      </c>
      <c r="E407" s="40" t="str">
        <f>IF(C407="","",VLOOKUP(C407,'Custo Médio'!$B$5:$D$1000,3,0))</f>
        <v/>
      </c>
      <c r="F407" s="40"/>
      <c r="G407" s="40"/>
      <c r="H407" s="39"/>
      <c r="I407" s="75" t="str">
        <f t="shared" si="2"/>
        <v/>
      </c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ht="24.75" customHeight="1">
      <c r="A408" s="39"/>
      <c r="B408" s="95"/>
      <c r="C408" s="40"/>
      <c r="D408" s="40" t="str">
        <f>IF(C408="","",VLOOKUP(C408,'Custo Médio'!$B$5:$D$1000,2,0))</f>
        <v/>
      </c>
      <c r="E408" s="40" t="str">
        <f>IF(C408="","",VLOOKUP(C408,'Custo Médio'!$B$5:$D$1000,3,0))</f>
        <v/>
      </c>
      <c r="F408" s="40"/>
      <c r="G408" s="40"/>
      <c r="H408" s="39"/>
      <c r="I408" s="75" t="str">
        <f t="shared" si="2"/>
        <v/>
      </c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ht="24.75" customHeight="1">
      <c r="A409" s="39"/>
      <c r="B409" s="95"/>
      <c r="C409" s="40"/>
      <c r="D409" s="40" t="str">
        <f>IF(C409="","",VLOOKUP(C409,'Custo Médio'!$B$5:$D$1000,2,0))</f>
        <v/>
      </c>
      <c r="E409" s="40" t="str">
        <f>IF(C409="","",VLOOKUP(C409,'Custo Médio'!$B$5:$D$1000,3,0))</f>
        <v/>
      </c>
      <c r="F409" s="40"/>
      <c r="G409" s="40"/>
      <c r="H409" s="39"/>
      <c r="I409" s="75" t="str">
        <f t="shared" si="2"/>
        <v/>
      </c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ht="24.75" customHeight="1">
      <c r="A410" s="39"/>
      <c r="B410" s="95"/>
      <c r="C410" s="40"/>
      <c r="D410" s="40" t="str">
        <f>IF(C410="","",VLOOKUP(C410,'Custo Médio'!$B$5:$D$1000,2,0))</f>
        <v/>
      </c>
      <c r="E410" s="40" t="str">
        <f>IF(C410="","",VLOOKUP(C410,'Custo Médio'!$B$5:$D$1000,3,0))</f>
        <v/>
      </c>
      <c r="F410" s="40"/>
      <c r="G410" s="40"/>
      <c r="H410" s="39"/>
      <c r="I410" s="75" t="str">
        <f t="shared" si="2"/>
        <v/>
      </c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ht="24.75" customHeight="1">
      <c r="A411" s="39"/>
      <c r="B411" s="95"/>
      <c r="C411" s="40"/>
      <c r="D411" s="40" t="str">
        <f>IF(C411="","",VLOOKUP(C411,'Custo Médio'!$B$5:$D$1000,2,0))</f>
        <v/>
      </c>
      <c r="E411" s="40" t="str">
        <f>IF(C411="","",VLOOKUP(C411,'Custo Médio'!$B$5:$D$1000,3,0))</f>
        <v/>
      </c>
      <c r="F411" s="40"/>
      <c r="G411" s="40"/>
      <c r="H411" s="39"/>
      <c r="I411" s="75" t="str">
        <f t="shared" si="2"/>
        <v/>
      </c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ht="24.75" customHeight="1">
      <c r="A412" s="39"/>
      <c r="B412" s="95"/>
      <c r="C412" s="40"/>
      <c r="D412" s="40" t="str">
        <f>IF(C412="","",VLOOKUP(C412,'Custo Médio'!$B$5:$D$1000,2,0))</f>
        <v/>
      </c>
      <c r="E412" s="40" t="str">
        <f>IF(C412="","",VLOOKUP(C412,'Custo Médio'!$B$5:$D$1000,3,0))</f>
        <v/>
      </c>
      <c r="F412" s="40"/>
      <c r="G412" s="40"/>
      <c r="H412" s="39"/>
      <c r="I412" s="75" t="str">
        <f t="shared" si="2"/>
        <v/>
      </c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ht="24.75" customHeight="1">
      <c r="A413" s="39"/>
      <c r="B413" s="95"/>
      <c r="C413" s="40"/>
      <c r="D413" s="40" t="str">
        <f>IF(C413="","",VLOOKUP(C413,'Custo Médio'!$B$5:$D$1000,2,0))</f>
        <v/>
      </c>
      <c r="E413" s="40" t="str">
        <f>IF(C413="","",VLOOKUP(C413,'Custo Médio'!$B$5:$D$1000,3,0))</f>
        <v/>
      </c>
      <c r="F413" s="40"/>
      <c r="G413" s="40"/>
      <c r="H413" s="39"/>
      <c r="I413" s="75" t="str">
        <f t="shared" si="2"/>
        <v/>
      </c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ht="24.75" customHeight="1">
      <c r="A414" s="39"/>
      <c r="B414" s="95"/>
      <c r="C414" s="40"/>
      <c r="D414" s="40" t="str">
        <f>IF(C414="","",VLOOKUP(C414,'Custo Médio'!$B$5:$D$1000,2,0))</f>
        <v/>
      </c>
      <c r="E414" s="40" t="str">
        <f>IF(C414="","",VLOOKUP(C414,'Custo Médio'!$B$5:$D$1000,3,0))</f>
        <v/>
      </c>
      <c r="F414" s="40"/>
      <c r="G414" s="40"/>
      <c r="H414" s="39"/>
      <c r="I414" s="75" t="str">
        <f t="shared" si="2"/>
        <v/>
      </c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ht="24.75" customHeight="1">
      <c r="A415" s="39"/>
      <c r="B415" s="95"/>
      <c r="C415" s="40"/>
      <c r="D415" s="40" t="str">
        <f>IF(C415="","",VLOOKUP(C415,'Custo Médio'!$B$5:$D$1000,2,0))</f>
        <v/>
      </c>
      <c r="E415" s="40" t="str">
        <f>IF(C415="","",VLOOKUP(C415,'Custo Médio'!$B$5:$D$1000,3,0))</f>
        <v/>
      </c>
      <c r="F415" s="40"/>
      <c r="G415" s="40"/>
      <c r="H415" s="39"/>
      <c r="I415" s="75" t="str">
        <f t="shared" si="2"/>
        <v/>
      </c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ht="24.75" customHeight="1">
      <c r="A416" s="39"/>
      <c r="B416" s="95"/>
      <c r="C416" s="40"/>
      <c r="D416" s="40" t="str">
        <f>IF(C416="","",VLOOKUP(C416,'Custo Médio'!$B$5:$D$1000,2,0))</f>
        <v/>
      </c>
      <c r="E416" s="40" t="str">
        <f>IF(C416="","",VLOOKUP(C416,'Custo Médio'!$B$5:$D$1000,3,0))</f>
        <v/>
      </c>
      <c r="F416" s="40"/>
      <c r="G416" s="40"/>
      <c r="H416" s="39"/>
      <c r="I416" s="75" t="str">
        <f t="shared" si="2"/>
        <v/>
      </c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ht="24.75" customHeight="1">
      <c r="A417" s="39"/>
      <c r="B417" s="95"/>
      <c r="C417" s="40"/>
      <c r="D417" s="40" t="str">
        <f>IF(C417="","",VLOOKUP(C417,'Custo Médio'!$B$5:$D$1000,2,0))</f>
        <v/>
      </c>
      <c r="E417" s="40" t="str">
        <f>IF(C417="","",VLOOKUP(C417,'Custo Médio'!$B$5:$D$1000,3,0))</f>
        <v/>
      </c>
      <c r="F417" s="40"/>
      <c r="G417" s="40"/>
      <c r="H417" s="39"/>
      <c r="I417" s="75" t="str">
        <f t="shared" si="2"/>
        <v/>
      </c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ht="24.75" customHeight="1">
      <c r="A418" s="39"/>
      <c r="B418" s="95"/>
      <c r="C418" s="40"/>
      <c r="D418" s="40" t="str">
        <f>IF(C418="","",VLOOKUP(C418,'Custo Médio'!$B$5:$D$1000,2,0))</f>
        <v/>
      </c>
      <c r="E418" s="40" t="str">
        <f>IF(C418="","",VLOOKUP(C418,'Custo Médio'!$B$5:$D$1000,3,0))</f>
        <v/>
      </c>
      <c r="F418" s="40"/>
      <c r="G418" s="40"/>
      <c r="H418" s="39"/>
      <c r="I418" s="75" t="str">
        <f t="shared" si="2"/>
        <v/>
      </c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ht="24.75" customHeight="1">
      <c r="A419" s="39"/>
      <c r="B419" s="95"/>
      <c r="C419" s="40"/>
      <c r="D419" s="40" t="str">
        <f>IF(C419="","",VLOOKUP(C419,'Custo Médio'!$B$5:$D$1000,2,0))</f>
        <v/>
      </c>
      <c r="E419" s="40" t="str">
        <f>IF(C419="","",VLOOKUP(C419,'Custo Médio'!$B$5:$D$1000,3,0))</f>
        <v/>
      </c>
      <c r="F419" s="40"/>
      <c r="G419" s="40"/>
      <c r="H419" s="39"/>
      <c r="I419" s="75" t="str">
        <f t="shared" si="2"/>
        <v/>
      </c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ht="24.75" customHeight="1">
      <c r="A420" s="39"/>
      <c r="B420" s="95"/>
      <c r="C420" s="40"/>
      <c r="D420" s="40" t="str">
        <f>IF(C420="","",VLOOKUP(C420,'Custo Médio'!$B$5:$D$1000,2,0))</f>
        <v/>
      </c>
      <c r="E420" s="40" t="str">
        <f>IF(C420="","",VLOOKUP(C420,'Custo Médio'!$B$5:$D$1000,3,0))</f>
        <v/>
      </c>
      <c r="F420" s="40"/>
      <c r="G420" s="40"/>
      <c r="H420" s="39"/>
      <c r="I420" s="75" t="str">
        <f t="shared" si="2"/>
        <v/>
      </c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ht="24.75" customHeight="1">
      <c r="A421" s="39"/>
      <c r="B421" s="95"/>
      <c r="C421" s="40"/>
      <c r="D421" s="40" t="str">
        <f>IF(C421="","",VLOOKUP(C421,'Custo Médio'!$B$5:$D$1000,2,0))</f>
        <v/>
      </c>
      <c r="E421" s="40" t="str">
        <f>IF(C421="","",VLOOKUP(C421,'Custo Médio'!$B$5:$D$1000,3,0))</f>
        <v/>
      </c>
      <c r="F421" s="40"/>
      <c r="G421" s="40"/>
      <c r="H421" s="39"/>
      <c r="I421" s="75" t="str">
        <f t="shared" si="2"/>
        <v/>
      </c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ht="24.75" customHeight="1">
      <c r="A422" s="39"/>
      <c r="B422" s="95"/>
      <c r="C422" s="40"/>
      <c r="D422" s="40" t="str">
        <f>IF(C422="","",VLOOKUP(C422,'Custo Médio'!$B$5:$D$1000,2,0))</f>
        <v/>
      </c>
      <c r="E422" s="40" t="str">
        <f>IF(C422="","",VLOOKUP(C422,'Custo Médio'!$B$5:$D$1000,3,0))</f>
        <v/>
      </c>
      <c r="F422" s="40"/>
      <c r="G422" s="40"/>
      <c r="H422" s="39"/>
      <c r="I422" s="75" t="str">
        <f t="shared" si="2"/>
        <v/>
      </c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ht="24.75" customHeight="1">
      <c r="A423" s="39"/>
      <c r="B423" s="95"/>
      <c r="C423" s="40"/>
      <c r="D423" s="40" t="str">
        <f>IF(C423="","",VLOOKUP(C423,'Custo Médio'!$B$5:$D$1000,2,0))</f>
        <v/>
      </c>
      <c r="E423" s="40" t="str">
        <f>IF(C423="","",VLOOKUP(C423,'Custo Médio'!$B$5:$D$1000,3,0))</f>
        <v/>
      </c>
      <c r="F423" s="40"/>
      <c r="G423" s="40"/>
      <c r="H423" s="39"/>
      <c r="I423" s="75" t="str">
        <f t="shared" si="2"/>
        <v/>
      </c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ht="24.75" customHeight="1">
      <c r="A424" s="39"/>
      <c r="B424" s="95"/>
      <c r="C424" s="40"/>
      <c r="D424" s="40" t="str">
        <f>IF(C424="","",VLOOKUP(C424,'Custo Médio'!$B$5:$D$1000,2,0))</f>
        <v/>
      </c>
      <c r="E424" s="40" t="str">
        <f>IF(C424="","",VLOOKUP(C424,'Custo Médio'!$B$5:$D$1000,3,0))</f>
        <v/>
      </c>
      <c r="F424" s="40"/>
      <c r="G424" s="40"/>
      <c r="H424" s="39"/>
      <c r="I424" s="75" t="str">
        <f t="shared" si="2"/>
        <v/>
      </c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ht="24.75" customHeight="1">
      <c r="A425" s="39"/>
      <c r="B425" s="95"/>
      <c r="C425" s="40"/>
      <c r="D425" s="40" t="str">
        <f>IF(C425="","",VLOOKUP(C425,'Custo Médio'!$B$5:$D$1000,2,0))</f>
        <v/>
      </c>
      <c r="E425" s="40" t="str">
        <f>IF(C425="","",VLOOKUP(C425,'Custo Médio'!$B$5:$D$1000,3,0))</f>
        <v/>
      </c>
      <c r="F425" s="40"/>
      <c r="G425" s="40"/>
      <c r="H425" s="39"/>
      <c r="I425" s="75" t="str">
        <f t="shared" si="2"/>
        <v/>
      </c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ht="24.75" customHeight="1">
      <c r="A426" s="39"/>
      <c r="B426" s="95"/>
      <c r="C426" s="40"/>
      <c r="D426" s="40" t="str">
        <f>IF(C426="","",VLOOKUP(C426,'Custo Médio'!$B$5:$D$1000,2,0))</f>
        <v/>
      </c>
      <c r="E426" s="40" t="str">
        <f>IF(C426="","",VLOOKUP(C426,'Custo Médio'!$B$5:$D$1000,3,0))</f>
        <v/>
      </c>
      <c r="F426" s="40"/>
      <c r="G426" s="40"/>
      <c r="H426" s="39"/>
      <c r="I426" s="75" t="str">
        <f t="shared" si="2"/>
        <v/>
      </c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ht="24.75" customHeight="1">
      <c r="A427" s="39"/>
      <c r="B427" s="95"/>
      <c r="C427" s="40"/>
      <c r="D427" s="40" t="str">
        <f>IF(C427="","",VLOOKUP(C427,'Custo Médio'!$B$5:$D$1000,2,0))</f>
        <v/>
      </c>
      <c r="E427" s="40" t="str">
        <f>IF(C427="","",VLOOKUP(C427,'Custo Médio'!$B$5:$D$1000,3,0))</f>
        <v/>
      </c>
      <c r="F427" s="40"/>
      <c r="G427" s="40"/>
      <c r="H427" s="39"/>
      <c r="I427" s="75" t="str">
        <f t="shared" si="2"/>
        <v/>
      </c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ht="24.75" customHeight="1">
      <c r="A428" s="39"/>
      <c r="B428" s="95"/>
      <c r="C428" s="40"/>
      <c r="D428" s="40" t="str">
        <f>IF(C428="","",VLOOKUP(C428,'Custo Médio'!$B$5:$D$1000,2,0))</f>
        <v/>
      </c>
      <c r="E428" s="40" t="str">
        <f>IF(C428="","",VLOOKUP(C428,'Custo Médio'!$B$5:$D$1000,3,0))</f>
        <v/>
      </c>
      <c r="F428" s="40"/>
      <c r="G428" s="40"/>
      <c r="H428" s="39"/>
      <c r="I428" s="75" t="str">
        <f t="shared" si="2"/>
        <v/>
      </c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ht="24.75" customHeight="1">
      <c r="A429" s="39"/>
      <c r="B429" s="95"/>
      <c r="C429" s="40"/>
      <c r="D429" s="40" t="str">
        <f>IF(C429="","",VLOOKUP(C429,'Custo Médio'!$B$5:$D$1000,2,0))</f>
        <v/>
      </c>
      <c r="E429" s="40" t="str">
        <f>IF(C429="","",VLOOKUP(C429,'Custo Médio'!$B$5:$D$1000,3,0))</f>
        <v/>
      </c>
      <c r="F429" s="40"/>
      <c r="G429" s="40"/>
      <c r="H429" s="39"/>
      <c r="I429" s="75" t="str">
        <f t="shared" si="2"/>
        <v/>
      </c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ht="24.75" customHeight="1">
      <c r="A430" s="39"/>
      <c r="B430" s="95"/>
      <c r="C430" s="40"/>
      <c r="D430" s="40" t="str">
        <f>IF(C430="","",VLOOKUP(C430,'Custo Médio'!$B$5:$D$1000,2,0))</f>
        <v/>
      </c>
      <c r="E430" s="40" t="str">
        <f>IF(C430="","",VLOOKUP(C430,'Custo Médio'!$B$5:$D$1000,3,0))</f>
        <v/>
      </c>
      <c r="F430" s="40"/>
      <c r="G430" s="40"/>
      <c r="H430" s="39"/>
      <c r="I430" s="75" t="str">
        <f t="shared" si="2"/>
        <v/>
      </c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ht="24.75" customHeight="1">
      <c r="A431" s="39"/>
      <c r="B431" s="95"/>
      <c r="C431" s="40"/>
      <c r="D431" s="40" t="str">
        <f>IF(C431="","",VLOOKUP(C431,'Custo Médio'!$B$5:$D$1000,2,0))</f>
        <v/>
      </c>
      <c r="E431" s="40" t="str">
        <f>IF(C431="","",VLOOKUP(C431,'Custo Médio'!$B$5:$D$1000,3,0))</f>
        <v/>
      </c>
      <c r="F431" s="40"/>
      <c r="G431" s="40"/>
      <c r="H431" s="39"/>
      <c r="I431" s="75" t="str">
        <f t="shared" si="2"/>
        <v/>
      </c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ht="24.75" customHeight="1">
      <c r="A432" s="39"/>
      <c r="B432" s="95"/>
      <c r="C432" s="40"/>
      <c r="D432" s="40" t="str">
        <f>IF(C432="","",VLOOKUP(C432,'Custo Médio'!$B$5:$D$1000,2,0))</f>
        <v/>
      </c>
      <c r="E432" s="40" t="str">
        <f>IF(C432="","",VLOOKUP(C432,'Custo Médio'!$B$5:$D$1000,3,0))</f>
        <v/>
      </c>
      <c r="F432" s="40"/>
      <c r="G432" s="40"/>
      <c r="H432" s="39"/>
      <c r="I432" s="75" t="str">
        <f t="shared" si="2"/>
        <v/>
      </c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ht="24.75" customHeight="1">
      <c r="A433" s="39"/>
      <c r="B433" s="95"/>
      <c r="C433" s="40"/>
      <c r="D433" s="40" t="str">
        <f>IF(C433="","",VLOOKUP(C433,'Custo Médio'!$B$5:$D$1000,2,0))</f>
        <v/>
      </c>
      <c r="E433" s="40" t="str">
        <f>IF(C433="","",VLOOKUP(C433,'Custo Médio'!$B$5:$D$1000,3,0))</f>
        <v/>
      </c>
      <c r="F433" s="40"/>
      <c r="G433" s="40"/>
      <c r="H433" s="39"/>
      <c r="I433" s="75" t="str">
        <f t="shared" si="2"/>
        <v/>
      </c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ht="24.75" customHeight="1">
      <c r="A434" s="39"/>
      <c r="B434" s="95"/>
      <c r="C434" s="40"/>
      <c r="D434" s="40" t="str">
        <f>IF(C434="","",VLOOKUP(C434,'Custo Médio'!$B$5:$D$1000,2,0))</f>
        <v/>
      </c>
      <c r="E434" s="40" t="str">
        <f>IF(C434="","",VLOOKUP(C434,'Custo Médio'!$B$5:$D$1000,3,0))</f>
        <v/>
      </c>
      <c r="F434" s="40"/>
      <c r="G434" s="40"/>
      <c r="H434" s="39"/>
      <c r="I434" s="75" t="str">
        <f t="shared" si="2"/>
        <v/>
      </c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ht="24.75" customHeight="1">
      <c r="A435" s="39"/>
      <c r="B435" s="95"/>
      <c r="C435" s="40"/>
      <c r="D435" s="40" t="str">
        <f>IF(C435="","",VLOOKUP(C435,'Custo Médio'!$B$5:$D$1000,2,0))</f>
        <v/>
      </c>
      <c r="E435" s="40" t="str">
        <f>IF(C435="","",VLOOKUP(C435,'Custo Médio'!$B$5:$D$1000,3,0))</f>
        <v/>
      </c>
      <c r="F435" s="40"/>
      <c r="G435" s="40"/>
      <c r="H435" s="39"/>
      <c r="I435" s="75" t="str">
        <f t="shared" si="2"/>
        <v/>
      </c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ht="24.75" customHeight="1">
      <c r="A436" s="39"/>
      <c r="B436" s="95"/>
      <c r="C436" s="40"/>
      <c r="D436" s="40" t="str">
        <f>IF(C436="","",VLOOKUP(C436,'Custo Médio'!$B$5:$D$1000,2,0))</f>
        <v/>
      </c>
      <c r="E436" s="40" t="str">
        <f>IF(C436="","",VLOOKUP(C436,'Custo Médio'!$B$5:$D$1000,3,0))</f>
        <v/>
      </c>
      <c r="F436" s="40"/>
      <c r="G436" s="40"/>
      <c r="H436" s="39"/>
      <c r="I436" s="75" t="str">
        <f t="shared" si="2"/>
        <v/>
      </c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ht="24.75" customHeight="1">
      <c r="A437" s="39"/>
      <c r="B437" s="95"/>
      <c r="C437" s="40"/>
      <c r="D437" s="40" t="str">
        <f>IF(C437="","",VLOOKUP(C437,'Custo Médio'!$B$5:$D$1000,2,0))</f>
        <v/>
      </c>
      <c r="E437" s="40" t="str">
        <f>IF(C437="","",VLOOKUP(C437,'Custo Médio'!$B$5:$D$1000,3,0))</f>
        <v/>
      </c>
      <c r="F437" s="40"/>
      <c r="G437" s="40"/>
      <c r="H437" s="39"/>
      <c r="I437" s="75" t="str">
        <f t="shared" si="2"/>
        <v/>
      </c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ht="24.75" customHeight="1">
      <c r="A438" s="39"/>
      <c r="B438" s="95"/>
      <c r="C438" s="40"/>
      <c r="D438" s="40" t="str">
        <f>IF(C438="","",VLOOKUP(C438,'Custo Médio'!$B$5:$D$1000,2,0))</f>
        <v/>
      </c>
      <c r="E438" s="40" t="str">
        <f>IF(C438="","",VLOOKUP(C438,'Custo Médio'!$B$5:$D$1000,3,0))</f>
        <v/>
      </c>
      <c r="F438" s="40"/>
      <c r="G438" s="40"/>
      <c r="H438" s="39"/>
      <c r="I438" s="75" t="str">
        <f t="shared" si="2"/>
        <v/>
      </c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ht="24.75" customHeight="1">
      <c r="A439" s="39"/>
      <c r="B439" s="95"/>
      <c r="C439" s="40"/>
      <c r="D439" s="40" t="str">
        <f>IF(C439="","",VLOOKUP(C439,'Custo Médio'!$B$5:$D$1000,2,0))</f>
        <v/>
      </c>
      <c r="E439" s="40" t="str">
        <f>IF(C439="","",VLOOKUP(C439,'Custo Médio'!$B$5:$D$1000,3,0))</f>
        <v/>
      </c>
      <c r="F439" s="40"/>
      <c r="G439" s="40"/>
      <c r="H439" s="39"/>
      <c r="I439" s="75" t="str">
        <f t="shared" si="2"/>
        <v/>
      </c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ht="24.75" customHeight="1">
      <c r="A440" s="39"/>
      <c r="B440" s="95"/>
      <c r="C440" s="40"/>
      <c r="D440" s="40" t="str">
        <f>IF(C440="","",VLOOKUP(C440,'Custo Médio'!$B$5:$D$1000,2,0))</f>
        <v/>
      </c>
      <c r="E440" s="40" t="str">
        <f>IF(C440="","",VLOOKUP(C440,'Custo Médio'!$B$5:$D$1000,3,0))</f>
        <v/>
      </c>
      <c r="F440" s="40"/>
      <c r="G440" s="40"/>
      <c r="H440" s="39"/>
      <c r="I440" s="75" t="str">
        <f t="shared" si="2"/>
        <v/>
      </c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ht="24.75" customHeight="1">
      <c r="A441" s="39"/>
      <c r="B441" s="95"/>
      <c r="C441" s="40"/>
      <c r="D441" s="40" t="str">
        <f>IF(C441="","",VLOOKUP(C441,'Custo Médio'!$B$5:$D$1000,2,0))</f>
        <v/>
      </c>
      <c r="E441" s="40" t="str">
        <f>IF(C441="","",VLOOKUP(C441,'Custo Médio'!$B$5:$D$1000,3,0))</f>
        <v/>
      </c>
      <c r="F441" s="40"/>
      <c r="G441" s="40"/>
      <c r="H441" s="39"/>
      <c r="I441" s="75" t="str">
        <f t="shared" si="2"/>
        <v/>
      </c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ht="24.75" customHeight="1">
      <c r="A442" s="39"/>
      <c r="B442" s="95"/>
      <c r="C442" s="40"/>
      <c r="D442" s="40" t="str">
        <f>IF(C442="","",VLOOKUP(C442,'Custo Médio'!$B$5:$D$1000,2,0))</f>
        <v/>
      </c>
      <c r="E442" s="40" t="str">
        <f>IF(C442="","",VLOOKUP(C442,'Custo Médio'!$B$5:$D$1000,3,0))</f>
        <v/>
      </c>
      <c r="F442" s="40"/>
      <c r="G442" s="40"/>
      <c r="H442" s="39"/>
      <c r="I442" s="75" t="str">
        <f t="shared" si="2"/>
        <v/>
      </c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ht="24.75" customHeight="1">
      <c r="A443" s="39"/>
      <c r="B443" s="95"/>
      <c r="C443" s="40"/>
      <c r="D443" s="40" t="str">
        <f>IF(C443="","",VLOOKUP(C443,'Custo Médio'!$B$5:$D$1000,2,0))</f>
        <v/>
      </c>
      <c r="E443" s="40" t="str">
        <f>IF(C443="","",VLOOKUP(C443,'Custo Médio'!$B$5:$D$1000,3,0))</f>
        <v/>
      </c>
      <c r="F443" s="40"/>
      <c r="G443" s="40"/>
      <c r="H443" s="39"/>
      <c r="I443" s="75" t="str">
        <f t="shared" si="2"/>
        <v/>
      </c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ht="24.75" customHeight="1">
      <c r="A444" s="39"/>
      <c r="B444" s="95"/>
      <c r="C444" s="40"/>
      <c r="D444" s="40" t="str">
        <f>IF(C444="","",VLOOKUP(C444,'Custo Médio'!$B$5:$D$1000,2,0))</f>
        <v/>
      </c>
      <c r="E444" s="40" t="str">
        <f>IF(C444="","",VLOOKUP(C444,'Custo Médio'!$B$5:$D$1000,3,0))</f>
        <v/>
      </c>
      <c r="F444" s="40"/>
      <c r="G444" s="40"/>
      <c r="H444" s="39"/>
      <c r="I444" s="75" t="str">
        <f t="shared" si="2"/>
        <v/>
      </c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ht="24.75" customHeight="1">
      <c r="A445" s="39"/>
      <c r="B445" s="95"/>
      <c r="C445" s="40"/>
      <c r="D445" s="40" t="str">
        <f>IF(C445="","",VLOOKUP(C445,'Custo Médio'!$B$5:$D$1000,2,0))</f>
        <v/>
      </c>
      <c r="E445" s="40" t="str">
        <f>IF(C445="","",VLOOKUP(C445,'Custo Médio'!$B$5:$D$1000,3,0))</f>
        <v/>
      </c>
      <c r="F445" s="40"/>
      <c r="G445" s="40"/>
      <c r="H445" s="39"/>
      <c r="I445" s="75" t="str">
        <f t="shared" si="2"/>
        <v/>
      </c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ht="24.75" customHeight="1">
      <c r="A446" s="39"/>
      <c r="B446" s="95"/>
      <c r="C446" s="40"/>
      <c r="D446" s="40" t="str">
        <f>IF(C446="","",VLOOKUP(C446,'Custo Médio'!$B$5:$D$1000,2,0))</f>
        <v/>
      </c>
      <c r="E446" s="40" t="str">
        <f>IF(C446="","",VLOOKUP(C446,'Custo Médio'!$B$5:$D$1000,3,0))</f>
        <v/>
      </c>
      <c r="F446" s="40"/>
      <c r="G446" s="40"/>
      <c r="H446" s="39"/>
      <c r="I446" s="75" t="str">
        <f t="shared" si="2"/>
        <v/>
      </c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ht="24.75" customHeight="1">
      <c r="A447" s="39"/>
      <c r="B447" s="95"/>
      <c r="C447" s="40"/>
      <c r="D447" s="40" t="str">
        <f>IF(C447="","",VLOOKUP(C447,'Custo Médio'!$B$5:$D$1000,2,0))</f>
        <v/>
      </c>
      <c r="E447" s="40" t="str">
        <f>IF(C447="","",VLOOKUP(C447,'Custo Médio'!$B$5:$D$1000,3,0))</f>
        <v/>
      </c>
      <c r="F447" s="40"/>
      <c r="G447" s="40"/>
      <c r="H447" s="39"/>
      <c r="I447" s="75" t="str">
        <f t="shared" si="2"/>
        <v/>
      </c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ht="24.75" customHeight="1">
      <c r="A448" s="39"/>
      <c r="B448" s="95"/>
      <c r="C448" s="40"/>
      <c r="D448" s="40" t="str">
        <f>IF(C448="","",VLOOKUP(C448,'Custo Médio'!$B$5:$D$1000,2,0))</f>
        <v/>
      </c>
      <c r="E448" s="40" t="str">
        <f>IF(C448="","",VLOOKUP(C448,'Custo Médio'!$B$5:$D$1000,3,0))</f>
        <v/>
      </c>
      <c r="F448" s="40"/>
      <c r="G448" s="40"/>
      <c r="H448" s="39"/>
      <c r="I448" s="75" t="str">
        <f t="shared" si="2"/>
        <v/>
      </c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ht="24.75" customHeight="1">
      <c r="A449" s="39"/>
      <c r="B449" s="95"/>
      <c r="C449" s="40"/>
      <c r="D449" s="40" t="str">
        <f>IF(C449="","",VLOOKUP(C449,'Custo Médio'!$B$5:$D$1000,2,0))</f>
        <v/>
      </c>
      <c r="E449" s="40" t="str">
        <f>IF(C449="","",VLOOKUP(C449,'Custo Médio'!$B$5:$D$1000,3,0))</f>
        <v/>
      </c>
      <c r="F449" s="40"/>
      <c r="G449" s="40"/>
      <c r="H449" s="39"/>
      <c r="I449" s="75" t="str">
        <f t="shared" si="2"/>
        <v/>
      </c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ht="24.75" customHeight="1">
      <c r="A450" s="39"/>
      <c r="B450" s="95"/>
      <c r="C450" s="40"/>
      <c r="D450" s="40" t="str">
        <f>IF(C450="","",VLOOKUP(C450,'Custo Médio'!$B$5:$D$1000,2,0))</f>
        <v/>
      </c>
      <c r="E450" s="40" t="str">
        <f>IF(C450="","",VLOOKUP(C450,'Custo Médio'!$B$5:$D$1000,3,0))</f>
        <v/>
      </c>
      <c r="F450" s="40"/>
      <c r="G450" s="40"/>
      <c r="H450" s="39"/>
      <c r="I450" s="75" t="str">
        <f t="shared" si="2"/>
        <v/>
      </c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ht="24.75" customHeight="1">
      <c r="A451" s="39"/>
      <c r="B451" s="95"/>
      <c r="C451" s="40"/>
      <c r="D451" s="40" t="str">
        <f>IF(C451="","",VLOOKUP(C451,'Custo Médio'!$B$5:$D$1000,2,0))</f>
        <v/>
      </c>
      <c r="E451" s="40" t="str">
        <f>IF(C451="","",VLOOKUP(C451,'Custo Médio'!$B$5:$D$1000,3,0))</f>
        <v/>
      </c>
      <c r="F451" s="40"/>
      <c r="G451" s="40"/>
      <c r="H451" s="39"/>
      <c r="I451" s="75" t="str">
        <f t="shared" si="2"/>
        <v/>
      </c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ht="24.75" customHeight="1">
      <c r="A452" s="39"/>
      <c r="B452" s="95"/>
      <c r="C452" s="40"/>
      <c r="D452" s="40" t="str">
        <f>IF(C452="","",VLOOKUP(C452,'Custo Médio'!$B$5:$D$1000,2,0))</f>
        <v/>
      </c>
      <c r="E452" s="40" t="str">
        <f>IF(C452="","",VLOOKUP(C452,'Custo Médio'!$B$5:$D$1000,3,0))</f>
        <v/>
      </c>
      <c r="F452" s="40"/>
      <c r="G452" s="40"/>
      <c r="H452" s="39"/>
      <c r="I452" s="75" t="str">
        <f t="shared" si="2"/>
        <v/>
      </c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ht="24.75" customHeight="1">
      <c r="A453" s="39"/>
      <c r="B453" s="95"/>
      <c r="C453" s="40"/>
      <c r="D453" s="40" t="str">
        <f>IF(C453="","",VLOOKUP(C453,'Custo Médio'!$B$5:$D$1000,2,0))</f>
        <v/>
      </c>
      <c r="E453" s="40" t="str">
        <f>IF(C453="","",VLOOKUP(C453,'Custo Médio'!$B$5:$D$1000,3,0))</f>
        <v/>
      </c>
      <c r="F453" s="40"/>
      <c r="G453" s="40"/>
      <c r="H453" s="39"/>
      <c r="I453" s="75" t="str">
        <f t="shared" si="2"/>
        <v/>
      </c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ht="24.75" customHeight="1">
      <c r="A454" s="39"/>
      <c r="B454" s="95"/>
      <c r="C454" s="40"/>
      <c r="D454" s="40" t="str">
        <f>IF(C454="","",VLOOKUP(C454,'Custo Médio'!$B$5:$D$1000,2,0))</f>
        <v/>
      </c>
      <c r="E454" s="40" t="str">
        <f>IF(C454="","",VLOOKUP(C454,'Custo Médio'!$B$5:$D$1000,3,0))</f>
        <v/>
      </c>
      <c r="F454" s="40"/>
      <c r="G454" s="40"/>
      <c r="H454" s="39"/>
      <c r="I454" s="75" t="str">
        <f t="shared" si="2"/>
        <v/>
      </c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ht="24.75" customHeight="1">
      <c r="A455" s="39"/>
      <c r="B455" s="95"/>
      <c r="C455" s="40"/>
      <c r="D455" s="40" t="str">
        <f>IF(C455="","",VLOOKUP(C455,'Custo Médio'!$B$5:$D$1000,2,0))</f>
        <v/>
      </c>
      <c r="E455" s="40" t="str">
        <f>IF(C455="","",VLOOKUP(C455,'Custo Médio'!$B$5:$D$1000,3,0))</f>
        <v/>
      </c>
      <c r="F455" s="40"/>
      <c r="G455" s="40"/>
      <c r="H455" s="39"/>
      <c r="I455" s="75" t="str">
        <f t="shared" si="2"/>
        <v/>
      </c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ht="24.75" customHeight="1">
      <c r="A456" s="39"/>
      <c r="B456" s="95"/>
      <c r="C456" s="40"/>
      <c r="D456" s="40" t="str">
        <f>IF(C456="","",VLOOKUP(C456,'Custo Médio'!$B$5:$D$1000,2,0))</f>
        <v/>
      </c>
      <c r="E456" s="40" t="str">
        <f>IF(C456="","",VLOOKUP(C456,'Custo Médio'!$B$5:$D$1000,3,0))</f>
        <v/>
      </c>
      <c r="F456" s="40"/>
      <c r="G456" s="40"/>
      <c r="H456" s="39"/>
      <c r="I456" s="75" t="str">
        <f t="shared" si="2"/>
        <v/>
      </c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ht="24.75" customHeight="1">
      <c r="A457" s="39"/>
      <c r="B457" s="95"/>
      <c r="C457" s="40"/>
      <c r="D457" s="40" t="str">
        <f>IF(C457="","",VLOOKUP(C457,'Custo Médio'!$B$5:$D$1000,2,0))</f>
        <v/>
      </c>
      <c r="E457" s="40" t="str">
        <f>IF(C457="","",VLOOKUP(C457,'Custo Médio'!$B$5:$D$1000,3,0))</f>
        <v/>
      </c>
      <c r="F457" s="40"/>
      <c r="G457" s="40"/>
      <c r="H457" s="39"/>
      <c r="I457" s="75" t="str">
        <f t="shared" si="2"/>
        <v/>
      </c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ht="24.75" customHeight="1">
      <c r="A458" s="39"/>
      <c r="B458" s="95"/>
      <c r="C458" s="40"/>
      <c r="D458" s="40" t="str">
        <f>IF(C458="","",VLOOKUP(C458,'Custo Médio'!$B$5:$D$1000,2,0))</f>
        <v/>
      </c>
      <c r="E458" s="40" t="str">
        <f>IF(C458="","",VLOOKUP(C458,'Custo Médio'!$B$5:$D$1000,3,0))</f>
        <v/>
      </c>
      <c r="F458" s="40"/>
      <c r="G458" s="40"/>
      <c r="H458" s="39"/>
      <c r="I458" s="75" t="str">
        <f t="shared" si="2"/>
        <v/>
      </c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ht="24.75" customHeight="1">
      <c r="A459" s="39"/>
      <c r="B459" s="95"/>
      <c r="C459" s="40"/>
      <c r="D459" s="40" t="str">
        <f>IF(C459="","",VLOOKUP(C459,'Custo Médio'!$B$5:$D$1000,2,0))</f>
        <v/>
      </c>
      <c r="E459" s="40" t="str">
        <f>IF(C459="","",VLOOKUP(C459,'Custo Médio'!$B$5:$D$1000,3,0))</f>
        <v/>
      </c>
      <c r="F459" s="40"/>
      <c r="G459" s="40"/>
      <c r="H459" s="39"/>
      <c r="I459" s="75" t="str">
        <f t="shared" si="2"/>
        <v/>
      </c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ht="24.75" customHeight="1">
      <c r="A460" s="39"/>
      <c r="B460" s="95"/>
      <c r="C460" s="40"/>
      <c r="D460" s="40" t="str">
        <f>IF(C460="","",VLOOKUP(C460,'Custo Médio'!$B$5:$D$1000,2,0))</f>
        <v/>
      </c>
      <c r="E460" s="40" t="str">
        <f>IF(C460="","",VLOOKUP(C460,'Custo Médio'!$B$5:$D$1000,3,0))</f>
        <v/>
      </c>
      <c r="F460" s="40"/>
      <c r="G460" s="40"/>
      <c r="H460" s="39"/>
      <c r="I460" s="75" t="str">
        <f t="shared" si="2"/>
        <v/>
      </c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ht="24.75" customHeight="1">
      <c r="A461" s="39"/>
      <c r="B461" s="95"/>
      <c r="C461" s="40"/>
      <c r="D461" s="40" t="str">
        <f>IF(C461="","",VLOOKUP(C461,'Custo Médio'!$B$5:$D$1000,2,0))</f>
        <v/>
      </c>
      <c r="E461" s="40" t="str">
        <f>IF(C461="","",VLOOKUP(C461,'Custo Médio'!$B$5:$D$1000,3,0))</f>
        <v/>
      </c>
      <c r="F461" s="40"/>
      <c r="G461" s="40"/>
      <c r="H461" s="39"/>
      <c r="I461" s="75" t="str">
        <f t="shared" si="2"/>
        <v/>
      </c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ht="24.75" customHeight="1">
      <c r="A462" s="39"/>
      <c r="B462" s="95"/>
      <c r="C462" s="40"/>
      <c r="D462" s="40" t="str">
        <f>IF(C462="","",VLOOKUP(C462,'Custo Médio'!$B$5:$D$1000,2,0))</f>
        <v/>
      </c>
      <c r="E462" s="40" t="str">
        <f>IF(C462="","",VLOOKUP(C462,'Custo Médio'!$B$5:$D$1000,3,0))</f>
        <v/>
      </c>
      <c r="F462" s="40"/>
      <c r="G462" s="40"/>
      <c r="H462" s="39"/>
      <c r="I462" s="75" t="str">
        <f t="shared" si="2"/>
        <v/>
      </c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ht="24.75" customHeight="1">
      <c r="A463" s="39"/>
      <c r="B463" s="95"/>
      <c r="C463" s="40"/>
      <c r="D463" s="40" t="str">
        <f>IF(C463="","",VLOOKUP(C463,'Custo Médio'!$B$5:$D$1000,2,0))</f>
        <v/>
      </c>
      <c r="E463" s="40" t="str">
        <f>IF(C463="","",VLOOKUP(C463,'Custo Médio'!$B$5:$D$1000,3,0))</f>
        <v/>
      </c>
      <c r="F463" s="40"/>
      <c r="G463" s="40"/>
      <c r="H463" s="39"/>
      <c r="I463" s="75" t="str">
        <f t="shared" si="2"/>
        <v/>
      </c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ht="24.75" customHeight="1">
      <c r="A464" s="39"/>
      <c r="B464" s="95"/>
      <c r="C464" s="40"/>
      <c r="D464" s="40" t="str">
        <f>IF(C464="","",VLOOKUP(C464,'Custo Médio'!$B$5:$D$1000,2,0))</f>
        <v/>
      </c>
      <c r="E464" s="40" t="str">
        <f>IF(C464="","",VLOOKUP(C464,'Custo Médio'!$B$5:$D$1000,3,0))</f>
        <v/>
      </c>
      <c r="F464" s="40"/>
      <c r="G464" s="40"/>
      <c r="H464" s="39"/>
      <c r="I464" s="75" t="str">
        <f t="shared" si="2"/>
        <v/>
      </c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ht="24.75" customHeight="1">
      <c r="A465" s="39"/>
      <c r="B465" s="95"/>
      <c r="C465" s="40"/>
      <c r="D465" s="40" t="str">
        <f>IF(C465="","",VLOOKUP(C465,'Custo Médio'!$B$5:$D$1000,2,0))</f>
        <v/>
      </c>
      <c r="E465" s="40" t="str">
        <f>IF(C465="","",VLOOKUP(C465,'Custo Médio'!$B$5:$D$1000,3,0))</f>
        <v/>
      </c>
      <c r="F465" s="40"/>
      <c r="G465" s="40"/>
      <c r="H465" s="39"/>
      <c r="I465" s="75" t="str">
        <f t="shared" si="2"/>
        <v/>
      </c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ht="24.75" customHeight="1">
      <c r="A466" s="39"/>
      <c r="B466" s="95"/>
      <c r="C466" s="40"/>
      <c r="D466" s="40" t="str">
        <f>IF(C466="","",VLOOKUP(C466,'Custo Médio'!$B$5:$D$1000,2,0))</f>
        <v/>
      </c>
      <c r="E466" s="40" t="str">
        <f>IF(C466="","",VLOOKUP(C466,'Custo Médio'!$B$5:$D$1000,3,0))</f>
        <v/>
      </c>
      <c r="F466" s="40"/>
      <c r="G466" s="40"/>
      <c r="H466" s="39"/>
      <c r="I466" s="75" t="str">
        <f t="shared" si="2"/>
        <v/>
      </c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ht="24.75" customHeight="1">
      <c r="A467" s="39"/>
      <c r="B467" s="95"/>
      <c r="C467" s="40"/>
      <c r="D467" s="40" t="str">
        <f>IF(C467="","",VLOOKUP(C467,'Custo Médio'!$B$5:$D$1000,2,0))</f>
        <v/>
      </c>
      <c r="E467" s="40" t="str">
        <f>IF(C467="","",VLOOKUP(C467,'Custo Médio'!$B$5:$D$1000,3,0))</f>
        <v/>
      </c>
      <c r="F467" s="40"/>
      <c r="G467" s="40"/>
      <c r="H467" s="39"/>
      <c r="I467" s="75" t="str">
        <f t="shared" si="2"/>
        <v/>
      </c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ht="24.75" customHeight="1">
      <c r="A468" s="39"/>
      <c r="B468" s="95"/>
      <c r="C468" s="40"/>
      <c r="D468" s="40" t="str">
        <f>IF(C468="","",VLOOKUP(C468,'Custo Médio'!$B$5:$D$1000,2,0))</f>
        <v/>
      </c>
      <c r="E468" s="40" t="str">
        <f>IF(C468="","",VLOOKUP(C468,'Custo Médio'!$B$5:$D$1000,3,0))</f>
        <v/>
      </c>
      <c r="F468" s="40"/>
      <c r="G468" s="40"/>
      <c r="H468" s="39"/>
      <c r="I468" s="75" t="str">
        <f t="shared" si="2"/>
        <v/>
      </c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ht="24.75" customHeight="1">
      <c r="A469" s="39"/>
      <c r="B469" s="95"/>
      <c r="C469" s="40"/>
      <c r="D469" s="40" t="str">
        <f>IF(C469="","",VLOOKUP(C469,'Custo Médio'!$B$5:$D$1000,2,0))</f>
        <v/>
      </c>
      <c r="E469" s="40" t="str">
        <f>IF(C469="","",VLOOKUP(C469,'Custo Médio'!$B$5:$D$1000,3,0))</f>
        <v/>
      </c>
      <c r="F469" s="40"/>
      <c r="G469" s="40"/>
      <c r="H469" s="39"/>
      <c r="I469" s="75" t="str">
        <f t="shared" si="2"/>
        <v/>
      </c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ht="24.75" customHeight="1">
      <c r="A470" s="39"/>
      <c r="B470" s="95"/>
      <c r="C470" s="40"/>
      <c r="D470" s="40" t="str">
        <f>IF(C470="","",VLOOKUP(C470,'Custo Médio'!$B$5:$D$1000,2,0))</f>
        <v/>
      </c>
      <c r="E470" s="40" t="str">
        <f>IF(C470="","",VLOOKUP(C470,'Custo Médio'!$B$5:$D$1000,3,0))</f>
        <v/>
      </c>
      <c r="F470" s="40"/>
      <c r="G470" s="40"/>
      <c r="H470" s="39"/>
      <c r="I470" s="75" t="str">
        <f t="shared" si="2"/>
        <v/>
      </c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ht="24.75" customHeight="1">
      <c r="A471" s="39"/>
      <c r="B471" s="95"/>
      <c r="C471" s="40"/>
      <c r="D471" s="40" t="str">
        <f>IF(C471="","",VLOOKUP(C471,'Custo Médio'!$B$5:$D$1000,2,0))</f>
        <v/>
      </c>
      <c r="E471" s="40" t="str">
        <f>IF(C471="","",VLOOKUP(C471,'Custo Médio'!$B$5:$D$1000,3,0))</f>
        <v/>
      </c>
      <c r="F471" s="40"/>
      <c r="G471" s="40"/>
      <c r="H471" s="39"/>
      <c r="I471" s="75" t="str">
        <f t="shared" si="2"/>
        <v/>
      </c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ht="24.75" customHeight="1">
      <c r="A472" s="39"/>
      <c r="B472" s="95"/>
      <c r="C472" s="40"/>
      <c r="D472" s="40" t="str">
        <f>IF(C472="","",VLOOKUP(C472,'Custo Médio'!$B$5:$D$1000,2,0))</f>
        <v/>
      </c>
      <c r="E472" s="40" t="str">
        <f>IF(C472="","",VLOOKUP(C472,'Custo Médio'!$B$5:$D$1000,3,0))</f>
        <v/>
      </c>
      <c r="F472" s="40"/>
      <c r="G472" s="40"/>
      <c r="H472" s="39"/>
      <c r="I472" s="75" t="str">
        <f t="shared" si="2"/>
        <v/>
      </c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ht="24.75" customHeight="1">
      <c r="A473" s="39"/>
      <c r="B473" s="95"/>
      <c r="C473" s="40"/>
      <c r="D473" s="40" t="str">
        <f>IF(C473="","",VLOOKUP(C473,'Custo Médio'!$B$5:$D$1000,2,0))</f>
        <v/>
      </c>
      <c r="E473" s="40" t="str">
        <f>IF(C473="","",VLOOKUP(C473,'Custo Médio'!$B$5:$D$1000,3,0))</f>
        <v/>
      </c>
      <c r="F473" s="40"/>
      <c r="G473" s="40"/>
      <c r="H473" s="39"/>
      <c r="I473" s="75" t="str">
        <f t="shared" si="2"/>
        <v/>
      </c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ht="24.75" customHeight="1">
      <c r="A474" s="39"/>
      <c r="B474" s="95"/>
      <c r="C474" s="40"/>
      <c r="D474" s="40" t="str">
        <f>IF(C474="","",VLOOKUP(C474,'Custo Médio'!$B$5:$D$1000,2,0))</f>
        <v/>
      </c>
      <c r="E474" s="40" t="str">
        <f>IF(C474="","",VLOOKUP(C474,'Custo Médio'!$B$5:$D$1000,3,0))</f>
        <v/>
      </c>
      <c r="F474" s="40"/>
      <c r="G474" s="40"/>
      <c r="H474" s="39"/>
      <c r="I474" s="75" t="str">
        <f t="shared" si="2"/>
        <v/>
      </c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ht="24.75" customHeight="1">
      <c r="A475" s="39"/>
      <c r="B475" s="95"/>
      <c r="C475" s="40"/>
      <c r="D475" s="40" t="str">
        <f>IF(C475="","",VLOOKUP(C475,'Custo Médio'!$B$5:$D$1000,2,0))</f>
        <v/>
      </c>
      <c r="E475" s="40" t="str">
        <f>IF(C475="","",VLOOKUP(C475,'Custo Médio'!$B$5:$D$1000,3,0))</f>
        <v/>
      </c>
      <c r="F475" s="40"/>
      <c r="G475" s="40"/>
      <c r="H475" s="39"/>
      <c r="I475" s="75" t="str">
        <f t="shared" si="2"/>
        <v/>
      </c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ht="24.75" customHeight="1">
      <c r="A476" s="39"/>
      <c r="B476" s="95"/>
      <c r="C476" s="40"/>
      <c r="D476" s="40" t="str">
        <f>IF(C476="","",VLOOKUP(C476,'Custo Médio'!$B$5:$D$1000,2,0))</f>
        <v/>
      </c>
      <c r="E476" s="40" t="str">
        <f>IF(C476="","",VLOOKUP(C476,'Custo Médio'!$B$5:$D$1000,3,0))</f>
        <v/>
      </c>
      <c r="F476" s="40"/>
      <c r="G476" s="40"/>
      <c r="H476" s="39"/>
      <c r="I476" s="75" t="str">
        <f t="shared" si="2"/>
        <v/>
      </c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ht="24.75" customHeight="1">
      <c r="A477" s="39"/>
      <c r="B477" s="95"/>
      <c r="C477" s="40"/>
      <c r="D477" s="40" t="str">
        <f>IF(C477="","",VLOOKUP(C477,'Custo Médio'!$B$5:$D$1000,2,0))</f>
        <v/>
      </c>
      <c r="E477" s="40" t="str">
        <f>IF(C477="","",VLOOKUP(C477,'Custo Médio'!$B$5:$D$1000,3,0))</f>
        <v/>
      </c>
      <c r="F477" s="40"/>
      <c r="G477" s="40"/>
      <c r="H477" s="39"/>
      <c r="I477" s="75" t="str">
        <f t="shared" si="2"/>
        <v/>
      </c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ht="24.75" customHeight="1">
      <c r="A478" s="39"/>
      <c r="B478" s="95"/>
      <c r="C478" s="40"/>
      <c r="D478" s="40" t="str">
        <f>IF(C478="","",VLOOKUP(C478,'Custo Médio'!$B$5:$D$1000,2,0))</f>
        <v/>
      </c>
      <c r="E478" s="40" t="str">
        <f>IF(C478="","",VLOOKUP(C478,'Custo Médio'!$B$5:$D$1000,3,0))</f>
        <v/>
      </c>
      <c r="F478" s="40"/>
      <c r="G478" s="40"/>
      <c r="H478" s="39"/>
      <c r="I478" s="75" t="str">
        <f t="shared" si="2"/>
        <v/>
      </c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ht="24.75" customHeight="1">
      <c r="A479" s="39"/>
      <c r="B479" s="95"/>
      <c r="C479" s="40"/>
      <c r="D479" s="40" t="str">
        <f>IF(C479="","",VLOOKUP(C479,'Custo Médio'!$B$5:$D$1000,2,0))</f>
        <v/>
      </c>
      <c r="E479" s="40" t="str">
        <f>IF(C479="","",VLOOKUP(C479,'Custo Médio'!$B$5:$D$1000,3,0))</f>
        <v/>
      </c>
      <c r="F479" s="40"/>
      <c r="G479" s="40"/>
      <c r="H479" s="39"/>
      <c r="I479" s="75" t="str">
        <f t="shared" si="2"/>
        <v/>
      </c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ht="24.75" customHeight="1">
      <c r="A480" s="39"/>
      <c r="B480" s="95"/>
      <c r="C480" s="40"/>
      <c r="D480" s="40" t="str">
        <f>IF(C480="","",VLOOKUP(C480,'Custo Médio'!$B$5:$D$1000,2,0))</f>
        <v/>
      </c>
      <c r="E480" s="40" t="str">
        <f>IF(C480="","",VLOOKUP(C480,'Custo Médio'!$B$5:$D$1000,3,0))</f>
        <v/>
      </c>
      <c r="F480" s="40"/>
      <c r="G480" s="40"/>
      <c r="H480" s="39"/>
      <c r="I480" s="75" t="str">
        <f t="shared" si="2"/>
        <v/>
      </c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ht="24.75" customHeight="1">
      <c r="A481" s="39"/>
      <c r="B481" s="95"/>
      <c r="C481" s="40"/>
      <c r="D481" s="40" t="str">
        <f>IF(C481="","",VLOOKUP(C481,'Custo Médio'!$B$5:$D$1000,2,0))</f>
        <v/>
      </c>
      <c r="E481" s="40" t="str">
        <f>IF(C481="","",VLOOKUP(C481,'Custo Médio'!$B$5:$D$1000,3,0))</f>
        <v/>
      </c>
      <c r="F481" s="40"/>
      <c r="G481" s="40"/>
      <c r="H481" s="39"/>
      <c r="I481" s="75" t="str">
        <f t="shared" si="2"/>
        <v/>
      </c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ht="24.75" customHeight="1">
      <c r="A482" s="39"/>
      <c r="B482" s="95"/>
      <c r="C482" s="40"/>
      <c r="D482" s="40" t="str">
        <f>IF(C482="","",VLOOKUP(C482,'Custo Médio'!$B$5:$D$1000,2,0))</f>
        <v/>
      </c>
      <c r="E482" s="40" t="str">
        <f>IF(C482="","",VLOOKUP(C482,'Custo Médio'!$B$5:$D$1000,3,0))</f>
        <v/>
      </c>
      <c r="F482" s="40"/>
      <c r="G482" s="40"/>
      <c r="H482" s="39"/>
      <c r="I482" s="75" t="str">
        <f t="shared" si="2"/>
        <v/>
      </c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ht="24.75" customHeight="1">
      <c r="A483" s="39"/>
      <c r="B483" s="95"/>
      <c r="C483" s="40"/>
      <c r="D483" s="40" t="str">
        <f>IF(C483="","",VLOOKUP(C483,'Custo Médio'!$B$5:$D$1000,2,0))</f>
        <v/>
      </c>
      <c r="E483" s="40" t="str">
        <f>IF(C483="","",VLOOKUP(C483,'Custo Médio'!$B$5:$D$1000,3,0))</f>
        <v/>
      </c>
      <c r="F483" s="40"/>
      <c r="G483" s="40"/>
      <c r="H483" s="39"/>
      <c r="I483" s="75" t="str">
        <f t="shared" si="2"/>
        <v/>
      </c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ht="24.75" customHeight="1">
      <c r="A484" s="39"/>
      <c r="B484" s="95"/>
      <c r="C484" s="40"/>
      <c r="D484" s="40" t="str">
        <f>IF(C484="","",VLOOKUP(C484,'Custo Médio'!$B$5:$D$1000,2,0))</f>
        <v/>
      </c>
      <c r="E484" s="40" t="str">
        <f>IF(C484="","",VLOOKUP(C484,'Custo Médio'!$B$5:$D$1000,3,0))</f>
        <v/>
      </c>
      <c r="F484" s="40"/>
      <c r="G484" s="40"/>
      <c r="H484" s="39"/>
      <c r="I484" s="75" t="str">
        <f t="shared" si="2"/>
        <v/>
      </c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ht="24.75" customHeight="1">
      <c r="A485" s="39"/>
      <c r="B485" s="95"/>
      <c r="C485" s="40"/>
      <c r="D485" s="40" t="str">
        <f>IF(C485="","",VLOOKUP(C485,'Custo Médio'!$B$5:$D$1000,2,0))</f>
        <v/>
      </c>
      <c r="E485" s="40" t="str">
        <f>IF(C485="","",VLOOKUP(C485,'Custo Médio'!$B$5:$D$1000,3,0))</f>
        <v/>
      </c>
      <c r="F485" s="40"/>
      <c r="G485" s="40"/>
      <c r="H485" s="39"/>
      <c r="I485" s="75" t="str">
        <f t="shared" si="2"/>
        <v/>
      </c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ht="24.75" customHeight="1">
      <c r="A486" s="39"/>
      <c r="B486" s="95"/>
      <c r="C486" s="40"/>
      <c r="D486" s="40" t="str">
        <f>IF(C486="","",VLOOKUP(C486,'Custo Médio'!$B$5:$D$1000,2,0))</f>
        <v/>
      </c>
      <c r="E486" s="40" t="str">
        <f>IF(C486="","",VLOOKUP(C486,'Custo Médio'!$B$5:$D$1000,3,0))</f>
        <v/>
      </c>
      <c r="F486" s="40"/>
      <c r="G486" s="40"/>
      <c r="H486" s="39"/>
      <c r="I486" s="75" t="str">
        <f t="shared" si="2"/>
        <v/>
      </c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ht="24.75" customHeight="1">
      <c r="A487" s="39"/>
      <c r="B487" s="95"/>
      <c r="C487" s="40"/>
      <c r="D487" s="40" t="str">
        <f>IF(C487="","",VLOOKUP(C487,'Custo Médio'!$B$5:$D$1000,2,0))</f>
        <v/>
      </c>
      <c r="E487" s="40" t="str">
        <f>IF(C487="","",VLOOKUP(C487,'Custo Médio'!$B$5:$D$1000,3,0))</f>
        <v/>
      </c>
      <c r="F487" s="40"/>
      <c r="G487" s="40"/>
      <c r="H487" s="39"/>
      <c r="I487" s="75" t="str">
        <f t="shared" si="2"/>
        <v/>
      </c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ht="24.75" customHeight="1">
      <c r="A488" s="39"/>
      <c r="B488" s="95"/>
      <c r="C488" s="40"/>
      <c r="D488" s="40" t="str">
        <f>IF(C488="","",VLOOKUP(C488,'Custo Médio'!$B$5:$D$1000,2,0))</f>
        <v/>
      </c>
      <c r="E488" s="40" t="str">
        <f>IF(C488="","",VLOOKUP(C488,'Custo Médio'!$B$5:$D$1000,3,0))</f>
        <v/>
      </c>
      <c r="F488" s="40"/>
      <c r="G488" s="40"/>
      <c r="H488" s="39"/>
      <c r="I488" s="75" t="str">
        <f t="shared" si="2"/>
        <v/>
      </c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ht="24.75" customHeight="1">
      <c r="A489" s="39"/>
      <c r="B489" s="95"/>
      <c r="C489" s="40"/>
      <c r="D489" s="40" t="str">
        <f>IF(C489="","",VLOOKUP(C489,'Custo Médio'!$B$5:$D$1000,2,0))</f>
        <v/>
      </c>
      <c r="E489" s="40" t="str">
        <f>IF(C489="","",VLOOKUP(C489,'Custo Médio'!$B$5:$D$1000,3,0))</f>
        <v/>
      </c>
      <c r="F489" s="40"/>
      <c r="G489" s="40"/>
      <c r="H489" s="39"/>
      <c r="I489" s="75" t="str">
        <f t="shared" si="2"/>
        <v/>
      </c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ht="24.75" customHeight="1">
      <c r="A490" s="39"/>
      <c r="B490" s="95"/>
      <c r="C490" s="40"/>
      <c r="D490" s="40" t="str">
        <f>IF(C490="","",VLOOKUP(C490,'Custo Médio'!$B$5:$D$1000,2,0))</f>
        <v/>
      </c>
      <c r="E490" s="40" t="str">
        <f>IF(C490="","",VLOOKUP(C490,'Custo Médio'!$B$5:$D$1000,3,0))</f>
        <v/>
      </c>
      <c r="F490" s="40"/>
      <c r="G490" s="40"/>
      <c r="H490" s="39"/>
      <c r="I490" s="75" t="str">
        <f t="shared" si="2"/>
        <v/>
      </c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ht="24.75" customHeight="1">
      <c r="A491" s="39"/>
      <c r="B491" s="95"/>
      <c r="C491" s="40"/>
      <c r="D491" s="40" t="str">
        <f>IF(C491="","",VLOOKUP(C491,'Custo Médio'!$B$5:$D$1000,2,0))</f>
        <v/>
      </c>
      <c r="E491" s="40" t="str">
        <f>IF(C491="","",VLOOKUP(C491,'Custo Médio'!$B$5:$D$1000,3,0))</f>
        <v/>
      </c>
      <c r="F491" s="40"/>
      <c r="G491" s="40"/>
      <c r="H491" s="39"/>
      <c r="I491" s="75" t="str">
        <f t="shared" si="2"/>
        <v/>
      </c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ht="24.75" customHeight="1">
      <c r="A492" s="39"/>
      <c r="B492" s="95"/>
      <c r="C492" s="40"/>
      <c r="D492" s="40" t="str">
        <f>IF(C492="","",VLOOKUP(C492,'Custo Médio'!$B$5:$D$1000,2,0))</f>
        <v/>
      </c>
      <c r="E492" s="40" t="str">
        <f>IF(C492="","",VLOOKUP(C492,'Custo Médio'!$B$5:$D$1000,3,0))</f>
        <v/>
      </c>
      <c r="F492" s="40"/>
      <c r="G492" s="40"/>
      <c r="H492" s="39"/>
      <c r="I492" s="75" t="str">
        <f t="shared" si="2"/>
        <v/>
      </c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ht="24.75" customHeight="1">
      <c r="A493" s="39"/>
      <c r="B493" s="95"/>
      <c r="C493" s="40"/>
      <c r="D493" s="40" t="str">
        <f>IF(C493="","",VLOOKUP(C493,'Custo Médio'!$B$5:$D$1000,2,0))</f>
        <v/>
      </c>
      <c r="E493" s="40" t="str">
        <f>IF(C493="","",VLOOKUP(C493,'Custo Médio'!$B$5:$D$1000,3,0))</f>
        <v/>
      </c>
      <c r="F493" s="40"/>
      <c r="G493" s="40"/>
      <c r="H493" s="39"/>
      <c r="I493" s="75" t="str">
        <f t="shared" si="2"/>
        <v/>
      </c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ht="24.75" customHeight="1">
      <c r="A494" s="39"/>
      <c r="B494" s="95"/>
      <c r="C494" s="40"/>
      <c r="D494" s="40" t="str">
        <f>IF(C494="","",VLOOKUP(C494,'Custo Médio'!$B$5:$D$1000,2,0))</f>
        <v/>
      </c>
      <c r="E494" s="40" t="str">
        <f>IF(C494="","",VLOOKUP(C494,'Custo Médio'!$B$5:$D$1000,3,0))</f>
        <v/>
      </c>
      <c r="F494" s="40"/>
      <c r="G494" s="40"/>
      <c r="H494" s="39"/>
      <c r="I494" s="75" t="str">
        <f t="shared" si="2"/>
        <v/>
      </c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ht="24.75" customHeight="1">
      <c r="A495" s="39"/>
      <c r="B495" s="95"/>
      <c r="C495" s="40"/>
      <c r="D495" s="40" t="str">
        <f>IF(C495="","",VLOOKUP(C495,'Custo Médio'!$B$5:$D$1000,2,0))</f>
        <v/>
      </c>
      <c r="E495" s="40" t="str">
        <f>IF(C495="","",VLOOKUP(C495,'Custo Médio'!$B$5:$D$1000,3,0))</f>
        <v/>
      </c>
      <c r="F495" s="40"/>
      <c r="G495" s="40"/>
      <c r="H495" s="39"/>
      <c r="I495" s="75" t="str">
        <f t="shared" si="2"/>
        <v/>
      </c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ht="24.75" customHeight="1">
      <c r="A496" s="39"/>
      <c r="B496" s="95"/>
      <c r="C496" s="40"/>
      <c r="D496" s="40" t="str">
        <f>IF(C496="","",VLOOKUP(C496,'Custo Médio'!$B$5:$D$1000,2,0))</f>
        <v/>
      </c>
      <c r="E496" s="40" t="str">
        <f>IF(C496="","",VLOOKUP(C496,'Custo Médio'!$B$5:$D$1000,3,0))</f>
        <v/>
      </c>
      <c r="F496" s="40"/>
      <c r="G496" s="40"/>
      <c r="H496" s="39"/>
      <c r="I496" s="75" t="str">
        <f t="shared" si="2"/>
        <v/>
      </c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ht="24.75" customHeight="1">
      <c r="A497" s="39"/>
      <c r="B497" s="95"/>
      <c r="C497" s="40"/>
      <c r="D497" s="40" t="str">
        <f>IF(C497="","",VLOOKUP(C497,'Custo Médio'!$B$5:$D$1000,2,0))</f>
        <v/>
      </c>
      <c r="E497" s="40" t="str">
        <f>IF(C497="","",VLOOKUP(C497,'Custo Médio'!$B$5:$D$1000,3,0))</f>
        <v/>
      </c>
      <c r="F497" s="40"/>
      <c r="G497" s="40"/>
      <c r="H497" s="39"/>
      <c r="I497" s="75" t="str">
        <f t="shared" si="2"/>
        <v/>
      </c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ht="24.75" customHeight="1">
      <c r="A498" s="39"/>
      <c r="B498" s="95"/>
      <c r="C498" s="40"/>
      <c r="D498" s="40" t="str">
        <f>IF(C498="","",VLOOKUP(C498,'Custo Médio'!$B$5:$D$1000,2,0))</f>
        <v/>
      </c>
      <c r="E498" s="40" t="str">
        <f>IF(C498="","",VLOOKUP(C498,'Custo Médio'!$B$5:$D$1000,3,0))</f>
        <v/>
      </c>
      <c r="F498" s="40"/>
      <c r="G498" s="40"/>
      <c r="H498" s="39"/>
      <c r="I498" s="75" t="str">
        <f t="shared" si="2"/>
        <v/>
      </c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ht="24.75" customHeight="1">
      <c r="A499" s="39"/>
      <c r="B499" s="95"/>
      <c r="C499" s="40"/>
      <c r="D499" s="40" t="str">
        <f>IF(C499="","",VLOOKUP(C499,'Custo Médio'!$B$5:$D$1000,2,0))</f>
        <v/>
      </c>
      <c r="E499" s="40" t="str">
        <f>IF(C499="","",VLOOKUP(C499,'Custo Médio'!$B$5:$D$1000,3,0))</f>
        <v/>
      </c>
      <c r="F499" s="40"/>
      <c r="G499" s="40"/>
      <c r="H499" s="39"/>
      <c r="I499" s="75" t="str">
        <f t="shared" si="2"/>
        <v/>
      </c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ht="24.75" customHeight="1">
      <c r="A500" s="39"/>
      <c r="B500" s="95"/>
      <c r="C500" s="40"/>
      <c r="D500" s="40" t="str">
        <f>IF(C500="","",VLOOKUP(C500,'Custo Médio'!$B$5:$D$1000,2,0))</f>
        <v/>
      </c>
      <c r="E500" s="40" t="str">
        <f>IF(C500="","",VLOOKUP(C500,'Custo Médio'!$B$5:$D$1000,3,0))</f>
        <v/>
      </c>
      <c r="F500" s="40"/>
      <c r="G500" s="40"/>
      <c r="H500" s="39"/>
      <c r="I500" s="75" t="str">
        <f t="shared" si="2"/>
        <v/>
      </c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ht="24.75" customHeight="1">
      <c r="A501" s="39"/>
      <c r="B501" s="95"/>
      <c r="C501" s="40"/>
      <c r="D501" s="40" t="str">
        <f>IF(C501="","",VLOOKUP(C501,'Custo Médio'!$B$5:$D$1000,2,0))</f>
        <v/>
      </c>
      <c r="E501" s="40" t="str">
        <f>IF(C501="","",VLOOKUP(C501,'Custo Médio'!$B$5:$D$1000,3,0))</f>
        <v/>
      </c>
      <c r="F501" s="40"/>
      <c r="G501" s="40"/>
      <c r="H501" s="39"/>
      <c r="I501" s="75" t="str">
        <f t="shared" si="2"/>
        <v/>
      </c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ht="24.75" customHeight="1">
      <c r="A502" s="39"/>
      <c r="B502" s="95"/>
      <c r="C502" s="40"/>
      <c r="D502" s="40" t="str">
        <f>IF(C502="","",VLOOKUP(C502,'Custo Médio'!$B$5:$D$1000,2,0))</f>
        <v/>
      </c>
      <c r="E502" s="40" t="str">
        <f>IF(C502="","",VLOOKUP(C502,'Custo Médio'!$B$5:$D$1000,3,0))</f>
        <v/>
      </c>
      <c r="F502" s="40"/>
      <c r="G502" s="40"/>
      <c r="H502" s="39"/>
      <c r="I502" s="75" t="str">
        <f t="shared" si="2"/>
        <v/>
      </c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ht="24.75" customHeight="1">
      <c r="A503" s="39"/>
      <c r="B503" s="95"/>
      <c r="C503" s="40"/>
      <c r="D503" s="40" t="str">
        <f>IF(C503="","",VLOOKUP(C503,'Custo Médio'!$B$5:$D$1000,2,0))</f>
        <v/>
      </c>
      <c r="E503" s="40" t="str">
        <f>IF(C503="","",VLOOKUP(C503,'Custo Médio'!$B$5:$D$1000,3,0))</f>
        <v/>
      </c>
      <c r="F503" s="40"/>
      <c r="G503" s="40"/>
      <c r="H503" s="39"/>
      <c r="I503" s="75" t="str">
        <f t="shared" si="2"/>
        <v/>
      </c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ht="24.75" customHeight="1">
      <c r="A504" s="39"/>
      <c r="B504" s="95"/>
      <c r="C504" s="40"/>
      <c r="D504" s="40" t="str">
        <f>IF(C504="","",VLOOKUP(C504,'Custo Médio'!$B$5:$D$1000,2,0))</f>
        <v/>
      </c>
      <c r="E504" s="40" t="str">
        <f>IF(C504="","",VLOOKUP(C504,'Custo Médio'!$B$5:$D$1000,3,0))</f>
        <v/>
      </c>
      <c r="F504" s="40"/>
      <c r="G504" s="40"/>
      <c r="H504" s="39"/>
      <c r="I504" s="75" t="str">
        <f t="shared" si="2"/>
        <v/>
      </c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ht="24.75" customHeight="1">
      <c r="A505" s="39"/>
      <c r="B505" s="95"/>
      <c r="C505" s="40"/>
      <c r="D505" s="40" t="str">
        <f>IF(C505="","",VLOOKUP(C505,'Custo Médio'!$B$5:$D$1000,2,0))</f>
        <v/>
      </c>
      <c r="E505" s="40" t="str">
        <f>IF(C505="","",VLOOKUP(C505,'Custo Médio'!$B$5:$D$1000,3,0))</f>
        <v/>
      </c>
      <c r="F505" s="40"/>
      <c r="G505" s="40"/>
      <c r="H505" s="39"/>
      <c r="I505" s="75" t="str">
        <f t="shared" si="2"/>
        <v/>
      </c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ht="24.75" customHeight="1">
      <c r="A506" s="39"/>
      <c r="B506" s="95"/>
      <c r="C506" s="40"/>
      <c r="D506" s="40" t="str">
        <f>IF(C506="","",VLOOKUP(C506,'Custo Médio'!$B$5:$D$1000,2,0))</f>
        <v/>
      </c>
      <c r="E506" s="40" t="str">
        <f>IF(C506="","",VLOOKUP(C506,'Custo Médio'!$B$5:$D$1000,3,0))</f>
        <v/>
      </c>
      <c r="F506" s="40"/>
      <c r="G506" s="40"/>
      <c r="H506" s="39"/>
      <c r="I506" s="75" t="str">
        <f t="shared" si="2"/>
        <v/>
      </c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ht="24.75" customHeight="1">
      <c r="A507" s="39"/>
      <c r="B507" s="95"/>
      <c r="C507" s="40"/>
      <c r="D507" s="40" t="str">
        <f>IF(C507="","",VLOOKUP(C507,'Custo Médio'!$B$5:$D$1000,2,0))</f>
        <v/>
      </c>
      <c r="E507" s="40" t="str">
        <f>IF(C507="","",VLOOKUP(C507,'Custo Médio'!$B$5:$D$1000,3,0))</f>
        <v/>
      </c>
      <c r="F507" s="40"/>
      <c r="G507" s="40"/>
      <c r="H507" s="39"/>
      <c r="I507" s="75" t="str">
        <f t="shared" si="2"/>
        <v/>
      </c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ht="24.75" customHeight="1">
      <c r="A508" s="39"/>
      <c r="B508" s="95"/>
      <c r="C508" s="40"/>
      <c r="D508" s="40" t="str">
        <f>IF(C508="","",VLOOKUP(C508,'Custo Médio'!$B$5:$D$1000,2,0))</f>
        <v/>
      </c>
      <c r="E508" s="40" t="str">
        <f>IF(C508="","",VLOOKUP(C508,'Custo Médio'!$B$5:$D$1000,3,0))</f>
        <v/>
      </c>
      <c r="F508" s="40"/>
      <c r="G508" s="40"/>
      <c r="H508" s="39"/>
      <c r="I508" s="75" t="str">
        <f t="shared" si="2"/>
        <v/>
      </c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ht="24.75" customHeight="1">
      <c r="A509" s="39"/>
      <c r="B509" s="95"/>
      <c r="C509" s="40"/>
      <c r="D509" s="40" t="str">
        <f>IF(C509="","",VLOOKUP(C509,'Custo Médio'!$B$5:$D$1000,2,0))</f>
        <v/>
      </c>
      <c r="E509" s="40" t="str">
        <f>IF(C509="","",VLOOKUP(C509,'Custo Médio'!$B$5:$D$1000,3,0))</f>
        <v/>
      </c>
      <c r="F509" s="40"/>
      <c r="G509" s="40"/>
      <c r="H509" s="39"/>
      <c r="I509" s="75" t="str">
        <f t="shared" si="2"/>
        <v/>
      </c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ht="24.75" customHeight="1">
      <c r="A510" s="39"/>
      <c r="B510" s="95"/>
      <c r="C510" s="40"/>
      <c r="D510" s="40" t="str">
        <f>IF(C510="","",VLOOKUP(C510,'Custo Médio'!$B$5:$D$1000,2,0))</f>
        <v/>
      </c>
      <c r="E510" s="40" t="str">
        <f>IF(C510="","",VLOOKUP(C510,'Custo Médio'!$B$5:$D$1000,3,0))</f>
        <v/>
      </c>
      <c r="F510" s="40"/>
      <c r="G510" s="40"/>
      <c r="H510" s="39"/>
      <c r="I510" s="75" t="str">
        <f t="shared" si="2"/>
        <v/>
      </c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ht="24.75" customHeight="1">
      <c r="A511" s="39"/>
      <c r="B511" s="95"/>
      <c r="C511" s="40"/>
      <c r="D511" s="40" t="str">
        <f>IF(C511="","",VLOOKUP(C511,'Custo Médio'!$B$5:$D$1000,2,0))</f>
        <v/>
      </c>
      <c r="E511" s="40" t="str">
        <f>IF(C511="","",VLOOKUP(C511,'Custo Médio'!$B$5:$D$1000,3,0))</f>
        <v/>
      </c>
      <c r="F511" s="40"/>
      <c r="G511" s="40"/>
      <c r="H511" s="39"/>
      <c r="I511" s="75" t="str">
        <f t="shared" si="2"/>
        <v/>
      </c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ht="24.75" customHeight="1">
      <c r="A512" s="39"/>
      <c r="B512" s="95"/>
      <c r="C512" s="40"/>
      <c r="D512" s="40" t="str">
        <f>IF(C512="","",VLOOKUP(C512,'Custo Médio'!$B$5:$D$1000,2,0))</f>
        <v/>
      </c>
      <c r="E512" s="40" t="str">
        <f>IF(C512="","",VLOOKUP(C512,'Custo Médio'!$B$5:$D$1000,3,0))</f>
        <v/>
      </c>
      <c r="F512" s="40"/>
      <c r="G512" s="40"/>
      <c r="H512" s="39"/>
      <c r="I512" s="75" t="str">
        <f t="shared" si="2"/>
        <v/>
      </c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ht="24.75" customHeight="1">
      <c r="A513" s="39"/>
      <c r="B513" s="95"/>
      <c r="C513" s="40"/>
      <c r="D513" s="40" t="str">
        <f>IF(C513="","",VLOOKUP(C513,'Custo Médio'!$B$5:$D$1000,2,0))</f>
        <v/>
      </c>
      <c r="E513" s="40" t="str">
        <f>IF(C513="","",VLOOKUP(C513,'Custo Médio'!$B$5:$D$1000,3,0))</f>
        <v/>
      </c>
      <c r="F513" s="40"/>
      <c r="G513" s="40"/>
      <c r="H513" s="39"/>
      <c r="I513" s="75" t="str">
        <f t="shared" si="2"/>
        <v/>
      </c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ht="24.75" customHeight="1">
      <c r="A514" s="39"/>
      <c r="B514" s="95"/>
      <c r="C514" s="40"/>
      <c r="D514" s="40" t="str">
        <f>IF(C514="","",VLOOKUP(C514,'Custo Médio'!$B$5:$D$1000,2,0))</f>
        <v/>
      </c>
      <c r="E514" s="40" t="str">
        <f>IF(C514="","",VLOOKUP(C514,'Custo Médio'!$B$5:$D$1000,3,0))</f>
        <v/>
      </c>
      <c r="F514" s="40"/>
      <c r="G514" s="40"/>
      <c r="H514" s="39"/>
      <c r="I514" s="75" t="str">
        <f t="shared" si="2"/>
        <v/>
      </c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ht="24.75" customHeight="1">
      <c r="A515" s="39"/>
      <c r="B515" s="95"/>
      <c r="C515" s="40"/>
      <c r="D515" s="40" t="str">
        <f>IF(C515="","",VLOOKUP(C515,'Custo Médio'!$B$5:$D$1000,2,0))</f>
        <v/>
      </c>
      <c r="E515" s="40" t="str">
        <f>IF(C515="","",VLOOKUP(C515,'Custo Médio'!$B$5:$D$1000,3,0))</f>
        <v/>
      </c>
      <c r="F515" s="40"/>
      <c r="G515" s="40"/>
      <c r="H515" s="39"/>
      <c r="I515" s="75" t="str">
        <f t="shared" si="2"/>
        <v/>
      </c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ht="24.75" customHeight="1">
      <c r="A516" s="39"/>
      <c r="B516" s="95"/>
      <c r="C516" s="40"/>
      <c r="D516" s="40" t="str">
        <f>IF(C516="","",VLOOKUP(C516,'Custo Médio'!$B$5:$D$1000,2,0))</f>
        <v/>
      </c>
      <c r="E516" s="40" t="str">
        <f>IF(C516="","",VLOOKUP(C516,'Custo Médio'!$B$5:$D$1000,3,0))</f>
        <v/>
      </c>
      <c r="F516" s="40"/>
      <c r="G516" s="40"/>
      <c r="H516" s="39"/>
      <c r="I516" s="75" t="str">
        <f t="shared" si="2"/>
        <v/>
      </c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ht="24.75" customHeight="1">
      <c r="A517" s="39"/>
      <c r="B517" s="95"/>
      <c r="C517" s="40"/>
      <c r="D517" s="40" t="str">
        <f>IF(C517="","",VLOOKUP(C517,'Custo Médio'!$B$5:$D$1000,2,0))</f>
        <v/>
      </c>
      <c r="E517" s="40" t="str">
        <f>IF(C517="","",VLOOKUP(C517,'Custo Médio'!$B$5:$D$1000,3,0))</f>
        <v/>
      </c>
      <c r="F517" s="40"/>
      <c r="G517" s="40"/>
      <c r="H517" s="39"/>
      <c r="I517" s="75" t="str">
        <f t="shared" si="2"/>
        <v/>
      </c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ht="24.75" customHeight="1">
      <c r="A518" s="39"/>
      <c r="B518" s="95"/>
      <c r="C518" s="40"/>
      <c r="D518" s="40" t="str">
        <f>IF(C518="","",VLOOKUP(C518,'Custo Médio'!$B$5:$D$1000,2,0))</f>
        <v/>
      </c>
      <c r="E518" s="40" t="str">
        <f>IF(C518="","",VLOOKUP(C518,'Custo Médio'!$B$5:$D$1000,3,0))</f>
        <v/>
      </c>
      <c r="F518" s="40"/>
      <c r="G518" s="40"/>
      <c r="H518" s="39"/>
      <c r="I518" s="75" t="str">
        <f t="shared" si="2"/>
        <v/>
      </c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ht="24.75" customHeight="1">
      <c r="A519" s="39"/>
      <c r="B519" s="95"/>
      <c r="C519" s="40"/>
      <c r="D519" s="40" t="str">
        <f>IF(C519="","",VLOOKUP(C519,'Custo Médio'!$B$5:$D$1000,2,0))</f>
        <v/>
      </c>
      <c r="E519" s="40" t="str">
        <f>IF(C519="","",VLOOKUP(C519,'Custo Médio'!$B$5:$D$1000,3,0))</f>
        <v/>
      </c>
      <c r="F519" s="40"/>
      <c r="G519" s="40"/>
      <c r="H519" s="39"/>
      <c r="I519" s="75" t="str">
        <f t="shared" si="2"/>
        <v/>
      </c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ht="24.75" customHeight="1">
      <c r="A520" s="39"/>
      <c r="B520" s="95"/>
      <c r="C520" s="40"/>
      <c r="D520" s="40" t="str">
        <f>IF(C520="","",VLOOKUP(C520,'Custo Médio'!$B$5:$D$1000,2,0))</f>
        <v/>
      </c>
      <c r="E520" s="40" t="str">
        <f>IF(C520="","",VLOOKUP(C520,'Custo Médio'!$B$5:$D$1000,3,0))</f>
        <v/>
      </c>
      <c r="F520" s="40"/>
      <c r="G520" s="40"/>
      <c r="H520" s="39"/>
      <c r="I520" s="75" t="str">
        <f t="shared" si="2"/>
        <v/>
      </c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ht="24.75" customHeight="1">
      <c r="A521" s="39"/>
      <c r="B521" s="95"/>
      <c r="C521" s="40"/>
      <c r="D521" s="40" t="str">
        <f>IF(C521="","",VLOOKUP(C521,'Custo Médio'!$B$5:$D$1000,2,0))</f>
        <v/>
      </c>
      <c r="E521" s="40" t="str">
        <f>IF(C521="","",VLOOKUP(C521,'Custo Médio'!$B$5:$D$1000,3,0))</f>
        <v/>
      </c>
      <c r="F521" s="40"/>
      <c r="G521" s="40"/>
      <c r="H521" s="39"/>
      <c r="I521" s="75" t="str">
        <f t="shared" si="2"/>
        <v/>
      </c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ht="24.75" customHeight="1">
      <c r="A522" s="39"/>
      <c r="B522" s="95"/>
      <c r="C522" s="40"/>
      <c r="D522" s="40" t="str">
        <f>IF(C522="","",VLOOKUP(C522,'Custo Médio'!$B$5:$D$1000,2,0))</f>
        <v/>
      </c>
      <c r="E522" s="40" t="str">
        <f>IF(C522="","",VLOOKUP(C522,'Custo Médio'!$B$5:$D$1000,3,0))</f>
        <v/>
      </c>
      <c r="F522" s="40"/>
      <c r="G522" s="40"/>
      <c r="H522" s="39"/>
      <c r="I522" s="75" t="str">
        <f t="shared" si="2"/>
        <v/>
      </c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ht="24.75" customHeight="1">
      <c r="A523" s="39"/>
      <c r="B523" s="95"/>
      <c r="C523" s="40"/>
      <c r="D523" s="40" t="str">
        <f>IF(C523="","",VLOOKUP(C523,'Custo Médio'!$B$5:$D$1000,2,0))</f>
        <v/>
      </c>
      <c r="E523" s="40" t="str">
        <f>IF(C523="","",VLOOKUP(C523,'Custo Médio'!$B$5:$D$1000,3,0))</f>
        <v/>
      </c>
      <c r="F523" s="40"/>
      <c r="G523" s="40"/>
      <c r="H523" s="39"/>
      <c r="I523" s="75" t="str">
        <f t="shared" si="2"/>
        <v/>
      </c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ht="24.75" customHeight="1">
      <c r="A524" s="39"/>
      <c r="B524" s="95"/>
      <c r="C524" s="40"/>
      <c r="D524" s="40" t="str">
        <f>IF(C524="","",VLOOKUP(C524,'Custo Médio'!$B$5:$D$1000,2,0))</f>
        <v/>
      </c>
      <c r="E524" s="40" t="str">
        <f>IF(C524="","",VLOOKUP(C524,'Custo Médio'!$B$5:$D$1000,3,0))</f>
        <v/>
      </c>
      <c r="F524" s="40"/>
      <c r="G524" s="40"/>
      <c r="H524" s="39"/>
      <c r="I524" s="75" t="str">
        <f t="shared" si="2"/>
        <v/>
      </c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ht="24.75" customHeight="1">
      <c r="A525" s="39"/>
      <c r="B525" s="95"/>
      <c r="C525" s="40"/>
      <c r="D525" s="40" t="str">
        <f>IF(C525="","",VLOOKUP(C525,'Custo Médio'!$B$5:$D$1000,2,0))</f>
        <v/>
      </c>
      <c r="E525" s="40" t="str">
        <f>IF(C525="","",VLOOKUP(C525,'Custo Médio'!$B$5:$D$1000,3,0))</f>
        <v/>
      </c>
      <c r="F525" s="40"/>
      <c r="G525" s="40"/>
      <c r="H525" s="39"/>
      <c r="I525" s="75" t="str">
        <f t="shared" si="2"/>
        <v/>
      </c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ht="24.75" customHeight="1">
      <c r="A526" s="39"/>
      <c r="B526" s="95"/>
      <c r="C526" s="40"/>
      <c r="D526" s="40" t="str">
        <f>IF(C526="","",VLOOKUP(C526,'Custo Médio'!$B$5:$D$1000,2,0))</f>
        <v/>
      </c>
      <c r="E526" s="40" t="str">
        <f>IF(C526="","",VLOOKUP(C526,'Custo Médio'!$B$5:$D$1000,3,0))</f>
        <v/>
      </c>
      <c r="F526" s="40"/>
      <c r="G526" s="40"/>
      <c r="H526" s="39"/>
      <c r="I526" s="75" t="str">
        <f t="shared" si="2"/>
        <v/>
      </c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ht="24.75" customHeight="1">
      <c r="A527" s="39"/>
      <c r="B527" s="95"/>
      <c r="C527" s="40"/>
      <c r="D527" s="40" t="str">
        <f>IF(C527="","",VLOOKUP(C527,'Custo Médio'!$B$5:$D$1000,2,0))</f>
        <v/>
      </c>
      <c r="E527" s="40" t="str">
        <f>IF(C527="","",VLOOKUP(C527,'Custo Médio'!$B$5:$D$1000,3,0))</f>
        <v/>
      </c>
      <c r="F527" s="40"/>
      <c r="G527" s="40"/>
      <c r="H527" s="39"/>
      <c r="I527" s="75" t="str">
        <f t="shared" si="2"/>
        <v/>
      </c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ht="24.75" customHeight="1">
      <c r="A528" s="39"/>
      <c r="B528" s="95"/>
      <c r="C528" s="40"/>
      <c r="D528" s="40" t="str">
        <f>IF(C528="","",VLOOKUP(C528,'Custo Médio'!$B$5:$D$1000,2,0))</f>
        <v/>
      </c>
      <c r="E528" s="40" t="str">
        <f>IF(C528="","",VLOOKUP(C528,'Custo Médio'!$B$5:$D$1000,3,0))</f>
        <v/>
      </c>
      <c r="F528" s="40"/>
      <c r="G528" s="40"/>
      <c r="H528" s="39"/>
      <c r="I528" s="75" t="str">
        <f t="shared" si="2"/>
        <v/>
      </c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ht="24.75" customHeight="1">
      <c r="A529" s="39"/>
      <c r="B529" s="95"/>
      <c r="C529" s="40"/>
      <c r="D529" s="40" t="str">
        <f>IF(C529="","",VLOOKUP(C529,'Custo Médio'!$B$5:$D$1000,2,0))</f>
        <v/>
      </c>
      <c r="E529" s="40" t="str">
        <f>IF(C529="","",VLOOKUP(C529,'Custo Médio'!$B$5:$D$1000,3,0))</f>
        <v/>
      </c>
      <c r="F529" s="40"/>
      <c r="G529" s="40"/>
      <c r="H529" s="39"/>
      <c r="I529" s="75" t="str">
        <f t="shared" si="2"/>
        <v/>
      </c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ht="24.75" customHeight="1">
      <c r="A530" s="39"/>
      <c r="B530" s="95"/>
      <c r="C530" s="40"/>
      <c r="D530" s="40" t="str">
        <f>IF(C530="","",VLOOKUP(C530,'Custo Médio'!$B$5:$D$1000,2,0))</f>
        <v/>
      </c>
      <c r="E530" s="40" t="str">
        <f>IF(C530="","",VLOOKUP(C530,'Custo Médio'!$B$5:$D$1000,3,0))</f>
        <v/>
      </c>
      <c r="F530" s="40"/>
      <c r="G530" s="40"/>
      <c r="H530" s="39"/>
      <c r="I530" s="75" t="str">
        <f t="shared" si="2"/>
        <v/>
      </c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ht="24.75" customHeight="1">
      <c r="A531" s="39"/>
      <c r="B531" s="95"/>
      <c r="C531" s="40"/>
      <c r="D531" s="40" t="str">
        <f>IF(C531="","",VLOOKUP(C531,'Custo Médio'!$B$5:$D$1000,2,0))</f>
        <v/>
      </c>
      <c r="E531" s="40" t="str">
        <f>IF(C531="","",VLOOKUP(C531,'Custo Médio'!$B$5:$D$1000,3,0))</f>
        <v/>
      </c>
      <c r="F531" s="40"/>
      <c r="G531" s="40"/>
      <c r="H531" s="39"/>
      <c r="I531" s="75" t="str">
        <f t="shared" si="2"/>
        <v/>
      </c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ht="24.75" customHeight="1">
      <c r="A532" s="39"/>
      <c r="B532" s="95"/>
      <c r="C532" s="40"/>
      <c r="D532" s="40" t="str">
        <f>IF(C532="","",VLOOKUP(C532,'Custo Médio'!$B$5:$D$1000,2,0))</f>
        <v/>
      </c>
      <c r="E532" s="40" t="str">
        <f>IF(C532="","",VLOOKUP(C532,'Custo Médio'!$B$5:$D$1000,3,0))</f>
        <v/>
      </c>
      <c r="F532" s="40"/>
      <c r="G532" s="40"/>
      <c r="H532" s="39"/>
      <c r="I532" s="75" t="str">
        <f t="shared" si="2"/>
        <v/>
      </c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ht="24.75" customHeight="1">
      <c r="A533" s="39"/>
      <c r="B533" s="95"/>
      <c r="C533" s="40"/>
      <c r="D533" s="40" t="str">
        <f>IF(C533="","",VLOOKUP(C533,'Custo Médio'!$B$5:$D$1000,2,0))</f>
        <v/>
      </c>
      <c r="E533" s="40" t="str">
        <f>IF(C533="","",VLOOKUP(C533,'Custo Médio'!$B$5:$D$1000,3,0))</f>
        <v/>
      </c>
      <c r="F533" s="40"/>
      <c r="G533" s="40"/>
      <c r="H533" s="39"/>
      <c r="I533" s="75" t="str">
        <f t="shared" si="2"/>
        <v/>
      </c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ht="24.75" customHeight="1">
      <c r="A534" s="39"/>
      <c r="B534" s="95"/>
      <c r="C534" s="40"/>
      <c r="D534" s="40" t="str">
        <f>IF(C534="","",VLOOKUP(C534,'Custo Médio'!$B$5:$D$1000,2,0))</f>
        <v/>
      </c>
      <c r="E534" s="40" t="str">
        <f>IF(C534="","",VLOOKUP(C534,'Custo Médio'!$B$5:$D$1000,3,0))</f>
        <v/>
      </c>
      <c r="F534" s="40"/>
      <c r="G534" s="40"/>
      <c r="H534" s="39"/>
      <c r="I534" s="75" t="str">
        <f t="shared" si="2"/>
        <v/>
      </c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ht="24.75" customHeight="1">
      <c r="A535" s="39"/>
      <c r="B535" s="95"/>
      <c r="C535" s="40"/>
      <c r="D535" s="40" t="str">
        <f>IF(C535="","",VLOOKUP(C535,'Custo Médio'!$B$5:$D$1000,2,0))</f>
        <v/>
      </c>
      <c r="E535" s="40" t="str">
        <f>IF(C535="","",VLOOKUP(C535,'Custo Médio'!$B$5:$D$1000,3,0))</f>
        <v/>
      </c>
      <c r="F535" s="40"/>
      <c r="G535" s="40"/>
      <c r="H535" s="39"/>
      <c r="I535" s="75" t="str">
        <f t="shared" si="2"/>
        <v/>
      </c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ht="24.75" customHeight="1">
      <c r="A536" s="39"/>
      <c r="B536" s="95"/>
      <c r="C536" s="40"/>
      <c r="D536" s="40" t="str">
        <f>IF(C536="","",VLOOKUP(C536,'Custo Médio'!$B$5:$D$1000,2,0))</f>
        <v/>
      </c>
      <c r="E536" s="40" t="str">
        <f>IF(C536="","",VLOOKUP(C536,'Custo Médio'!$B$5:$D$1000,3,0))</f>
        <v/>
      </c>
      <c r="F536" s="40"/>
      <c r="G536" s="40"/>
      <c r="H536" s="39"/>
      <c r="I536" s="75" t="str">
        <f t="shared" si="2"/>
        <v/>
      </c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ht="24.75" customHeight="1">
      <c r="A537" s="39"/>
      <c r="B537" s="95"/>
      <c r="C537" s="40"/>
      <c r="D537" s="40" t="str">
        <f>IF(C537="","",VLOOKUP(C537,'Custo Médio'!$B$5:$D$1000,2,0))</f>
        <v/>
      </c>
      <c r="E537" s="40" t="str">
        <f>IF(C537="","",VLOOKUP(C537,'Custo Médio'!$B$5:$D$1000,3,0))</f>
        <v/>
      </c>
      <c r="F537" s="40"/>
      <c r="G537" s="40"/>
      <c r="H537" s="39"/>
      <c r="I537" s="75" t="str">
        <f t="shared" si="2"/>
        <v/>
      </c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ht="24.75" customHeight="1">
      <c r="A538" s="39"/>
      <c r="B538" s="95"/>
      <c r="C538" s="40"/>
      <c r="D538" s="40" t="str">
        <f>IF(C538="","",VLOOKUP(C538,'Custo Médio'!$B$5:$D$1000,2,0))</f>
        <v/>
      </c>
      <c r="E538" s="40" t="str">
        <f>IF(C538="","",VLOOKUP(C538,'Custo Médio'!$B$5:$D$1000,3,0))</f>
        <v/>
      </c>
      <c r="F538" s="40"/>
      <c r="G538" s="40"/>
      <c r="H538" s="39"/>
      <c r="I538" s="75" t="str">
        <f t="shared" si="2"/>
        <v/>
      </c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ht="24.75" customHeight="1">
      <c r="A539" s="39"/>
      <c r="B539" s="95"/>
      <c r="C539" s="40"/>
      <c r="D539" s="40" t="str">
        <f>IF(C539="","",VLOOKUP(C539,'Custo Médio'!$B$5:$D$1000,2,0))</f>
        <v/>
      </c>
      <c r="E539" s="40" t="str">
        <f>IF(C539="","",VLOOKUP(C539,'Custo Médio'!$B$5:$D$1000,3,0))</f>
        <v/>
      </c>
      <c r="F539" s="40"/>
      <c r="G539" s="40"/>
      <c r="H539" s="39"/>
      <c r="I539" s="75" t="str">
        <f t="shared" si="2"/>
        <v/>
      </c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ht="24.75" customHeight="1">
      <c r="A540" s="39"/>
      <c r="B540" s="95"/>
      <c r="C540" s="40"/>
      <c r="D540" s="40" t="str">
        <f>IF(C540="","",VLOOKUP(C540,'Custo Médio'!$B$5:$D$1000,2,0))</f>
        <v/>
      </c>
      <c r="E540" s="40" t="str">
        <f>IF(C540="","",VLOOKUP(C540,'Custo Médio'!$B$5:$D$1000,3,0))</f>
        <v/>
      </c>
      <c r="F540" s="40"/>
      <c r="G540" s="40"/>
      <c r="H540" s="39"/>
      <c r="I540" s="75" t="str">
        <f t="shared" si="2"/>
        <v/>
      </c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ht="24.75" customHeight="1">
      <c r="A541" s="39"/>
      <c r="B541" s="95"/>
      <c r="C541" s="40"/>
      <c r="D541" s="40" t="str">
        <f>IF(C541="","",VLOOKUP(C541,'Custo Médio'!$B$5:$D$1000,2,0))</f>
        <v/>
      </c>
      <c r="E541" s="40" t="str">
        <f>IF(C541="","",VLOOKUP(C541,'Custo Médio'!$B$5:$D$1000,3,0))</f>
        <v/>
      </c>
      <c r="F541" s="40"/>
      <c r="G541" s="40"/>
      <c r="H541" s="39"/>
      <c r="I541" s="75" t="str">
        <f t="shared" si="2"/>
        <v/>
      </c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ht="24.75" customHeight="1">
      <c r="A542" s="39"/>
      <c r="B542" s="95"/>
      <c r="C542" s="40"/>
      <c r="D542" s="40" t="str">
        <f>IF(C542="","",VLOOKUP(C542,'Custo Médio'!$B$5:$D$1000,2,0))</f>
        <v/>
      </c>
      <c r="E542" s="40" t="str">
        <f>IF(C542="","",VLOOKUP(C542,'Custo Médio'!$B$5:$D$1000,3,0))</f>
        <v/>
      </c>
      <c r="F542" s="40"/>
      <c r="G542" s="40"/>
      <c r="H542" s="39"/>
      <c r="I542" s="75" t="str">
        <f t="shared" si="2"/>
        <v/>
      </c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ht="24.75" customHeight="1">
      <c r="A543" s="39"/>
      <c r="B543" s="95"/>
      <c r="C543" s="40"/>
      <c r="D543" s="40" t="str">
        <f>IF(C543="","",VLOOKUP(C543,'Custo Médio'!$B$5:$D$1000,2,0))</f>
        <v/>
      </c>
      <c r="E543" s="40" t="str">
        <f>IF(C543="","",VLOOKUP(C543,'Custo Médio'!$B$5:$D$1000,3,0))</f>
        <v/>
      </c>
      <c r="F543" s="40"/>
      <c r="G543" s="40"/>
      <c r="H543" s="39"/>
      <c r="I543" s="75" t="str">
        <f t="shared" si="2"/>
        <v/>
      </c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ht="24.75" customHeight="1">
      <c r="A544" s="39"/>
      <c r="B544" s="95"/>
      <c r="C544" s="40"/>
      <c r="D544" s="40" t="str">
        <f>IF(C544="","",VLOOKUP(C544,'Custo Médio'!$B$5:$D$1000,2,0))</f>
        <v/>
      </c>
      <c r="E544" s="40" t="str">
        <f>IF(C544="","",VLOOKUP(C544,'Custo Médio'!$B$5:$D$1000,3,0))</f>
        <v/>
      </c>
      <c r="F544" s="40"/>
      <c r="G544" s="40"/>
      <c r="H544" s="39"/>
      <c r="I544" s="75" t="str">
        <f t="shared" si="2"/>
        <v/>
      </c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ht="24.75" customHeight="1">
      <c r="A545" s="39"/>
      <c r="B545" s="95"/>
      <c r="C545" s="40"/>
      <c r="D545" s="40" t="str">
        <f>IF(C545="","",VLOOKUP(C545,'Custo Médio'!$B$5:$D$1000,2,0))</f>
        <v/>
      </c>
      <c r="E545" s="40" t="str">
        <f>IF(C545="","",VLOOKUP(C545,'Custo Médio'!$B$5:$D$1000,3,0))</f>
        <v/>
      </c>
      <c r="F545" s="40"/>
      <c r="G545" s="40"/>
      <c r="H545" s="39"/>
      <c r="I545" s="75" t="str">
        <f t="shared" si="2"/>
        <v/>
      </c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ht="24.75" customHeight="1">
      <c r="A546" s="39"/>
      <c r="B546" s="95"/>
      <c r="C546" s="40"/>
      <c r="D546" s="40" t="str">
        <f>IF(C546="","",VLOOKUP(C546,'Custo Médio'!$B$5:$D$1000,2,0))</f>
        <v/>
      </c>
      <c r="E546" s="40" t="str">
        <f>IF(C546="","",VLOOKUP(C546,'Custo Médio'!$B$5:$D$1000,3,0))</f>
        <v/>
      </c>
      <c r="F546" s="40"/>
      <c r="G546" s="40"/>
      <c r="H546" s="39"/>
      <c r="I546" s="75" t="str">
        <f t="shared" si="2"/>
        <v/>
      </c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ht="24.75" customHeight="1">
      <c r="A547" s="39"/>
      <c r="B547" s="95"/>
      <c r="C547" s="40"/>
      <c r="D547" s="40" t="str">
        <f>IF(C547="","",VLOOKUP(C547,'Custo Médio'!$B$5:$D$1000,2,0))</f>
        <v/>
      </c>
      <c r="E547" s="40" t="str">
        <f>IF(C547="","",VLOOKUP(C547,'Custo Médio'!$B$5:$D$1000,3,0))</f>
        <v/>
      </c>
      <c r="F547" s="40"/>
      <c r="G547" s="40"/>
      <c r="H547" s="39"/>
      <c r="I547" s="75" t="str">
        <f t="shared" si="2"/>
        <v/>
      </c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ht="24.75" customHeight="1">
      <c r="A548" s="39"/>
      <c r="B548" s="95"/>
      <c r="C548" s="40"/>
      <c r="D548" s="40" t="str">
        <f>IF(C548="","",VLOOKUP(C548,'Custo Médio'!$B$5:$D$1000,2,0))</f>
        <v/>
      </c>
      <c r="E548" s="40" t="str">
        <f>IF(C548="","",VLOOKUP(C548,'Custo Médio'!$B$5:$D$1000,3,0))</f>
        <v/>
      </c>
      <c r="F548" s="40"/>
      <c r="G548" s="40"/>
      <c r="H548" s="39"/>
      <c r="I548" s="75" t="str">
        <f t="shared" si="2"/>
        <v/>
      </c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ht="24.75" customHeight="1">
      <c r="A549" s="39"/>
      <c r="B549" s="95"/>
      <c r="C549" s="40"/>
      <c r="D549" s="40" t="str">
        <f>IF(C549="","",VLOOKUP(C549,'Custo Médio'!$B$5:$D$1000,2,0))</f>
        <v/>
      </c>
      <c r="E549" s="40" t="str">
        <f>IF(C549="","",VLOOKUP(C549,'Custo Médio'!$B$5:$D$1000,3,0))</f>
        <v/>
      </c>
      <c r="F549" s="40"/>
      <c r="G549" s="40"/>
      <c r="H549" s="39"/>
      <c r="I549" s="75" t="str">
        <f t="shared" si="2"/>
        <v/>
      </c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ht="24.75" customHeight="1">
      <c r="A550" s="39"/>
      <c r="B550" s="95"/>
      <c r="C550" s="40"/>
      <c r="D550" s="40" t="str">
        <f>IF(C550="","",VLOOKUP(C550,'Custo Médio'!$B$5:$D$1000,2,0))</f>
        <v/>
      </c>
      <c r="E550" s="40" t="str">
        <f>IF(C550="","",VLOOKUP(C550,'Custo Médio'!$B$5:$D$1000,3,0))</f>
        <v/>
      </c>
      <c r="F550" s="40"/>
      <c r="G550" s="40"/>
      <c r="H550" s="39"/>
      <c r="I550" s="75" t="str">
        <f t="shared" si="2"/>
        <v/>
      </c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ht="24.75" customHeight="1">
      <c r="A551" s="39"/>
      <c r="B551" s="95"/>
      <c r="C551" s="40"/>
      <c r="D551" s="40" t="str">
        <f>IF(C551="","",VLOOKUP(C551,'Custo Médio'!$B$5:$D$1000,2,0))</f>
        <v/>
      </c>
      <c r="E551" s="40" t="str">
        <f>IF(C551="","",VLOOKUP(C551,'Custo Médio'!$B$5:$D$1000,3,0))</f>
        <v/>
      </c>
      <c r="F551" s="40"/>
      <c r="G551" s="40"/>
      <c r="H551" s="39"/>
      <c r="I551" s="75" t="str">
        <f t="shared" si="2"/>
        <v/>
      </c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ht="24.75" customHeight="1">
      <c r="A552" s="39"/>
      <c r="B552" s="95"/>
      <c r="C552" s="40"/>
      <c r="D552" s="40" t="str">
        <f>IF(C552="","",VLOOKUP(C552,'Custo Médio'!$B$5:$D$1000,2,0))</f>
        <v/>
      </c>
      <c r="E552" s="40" t="str">
        <f>IF(C552="","",VLOOKUP(C552,'Custo Médio'!$B$5:$D$1000,3,0))</f>
        <v/>
      </c>
      <c r="F552" s="40"/>
      <c r="G552" s="40"/>
      <c r="H552" s="39"/>
      <c r="I552" s="75" t="str">
        <f t="shared" si="2"/>
        <v/>
      </c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ht="24.75" customHeight="1">
      <c r="A553" s="39"/>
      <c r="B553" s="95"/>
      <c r="C553" s="40"/>
      <c r="D553" s="40" t="str">
        <f>IF(C553="","",VLOOKUP(C553,'Custo Médio'!$B$5:$D$1000,2,0))</f>
        <v/>
      </c>
      <c r="E553" s="40" t="str">
        <f>IF(C553="","",VLOOKUP(C553,'Custo Médio'!$B$5:$D$1000,3,0))</f>
        <v/>
      </c>
      <c r="F553" s="40"/>
      <c r="G553" s="40"/>
      <c r="H553" s="39"/>
      <c r="I553" s="75" t="str">
        <f t="shared" si="2"/>
        <v/>
      </c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ht="24.75" customHeight="1">
      <c r="A554" s="39"/>
      <c r="B554" s="95"/>
      <c r="C554" s="40"/>
      <c r="D554" s="40" t="str">
        <f>IF(C554="","",VLOOKUP(C554,'Custo Médio'!$B$5:$D$1000,2,0))</f>
        <v/>
      </c>
      <c r="E554" s="40" t="str">
        <f>IF(C554="","",VLOOKUP(C554,'Custo Médio'!$B$5:$D$1000,3,0))</f>
        <v/>
      </c>
      <c r="F554" s="40"/>
      <c r="G554" s="40"/>
      <c r="H554" s="39"/>
      <c r="I554" s="75" t="str">
        <f t="shared" si="2"/>
        <v/>
      </c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ht="24.75" customHeight="1">
      <c r="A555" s="39"/>
      <c r="B555" s="95"/>
      <c r="C555" s="40"/>
      <c r="D555" s="40" t="str">
        <f>IF(C555="","",VLOOKUP(C555,'Custo Médio'!$B$5:$D$1000,2,0))</f>
        <v/>
      </c>
      <c r="E555" s="40" t="str">
        <f>IF(C555="","",VLOOKUP(C555,'Custo Médio'!$B$5:$D$1000,3,0))</f>
        <v/>
      </c>
      <c r="F555" s="40"/>
      <c r="G555" s="40"/>
      <c r="H555" s="39"/>
      <c r="I555" s="75" t="str">
        <f t="shared" si="2"/>
        <v/>
      </c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ht="24.75" customHeight="1">
      <c r="A556" s="39"/>
      <c r="B556" s="95"/>
      <c r="C556" s="40"/>
      <c r="D556" s="40" t="str">
        <f>IF(C556="","",VLOOKUP(C556,'Custo Médio'!$B$5:$D$1000,2,0))</f>
        <v/>
      </c>
      <c r="E556" s="40" t="str">
        <f>IF(C556="","",VLOOKUP(C556,'Custo Médio'!$B$5:$D$1000,3,0))</f>
        <v/>
      </c>
      <c r="F556" s="40"/>
      <c r="G556" s="40"/>
      <c r="H556" s="39"/>
      <c r="I556" s="75" t="str">
        <f t="shared" si="2"/>
        <v/>
      </c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ht="24.75" customHeight="1">
      <c r="A557" s="39"/>
      <c r="B557" s="95"/>
      <c r="C557" s="40"/>
      <c r="D557" s="40" t="str">
        <f>IF(C557="","",VLOOKUP(C557,'Custo Médio'!$B$5:$D$1000,2,0))</f>
        <v/>
      </c>
      <c r="E557" s="40" t="str">
        <f>IF(C557="","",VLOOKUP(C557,'Custo Médio'!$B$5:$D$1000,3,0))</f>
        <v/>
      </c>
      <c r="F557" s="40"/>
      <c r="G557" s="40"/>
      <c r="H557" s="39"/>
      <c r="I557" s="75" t="str">
        <f t="shared" si="2"/>
        <v/>
      </c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ht="24.75" customHeight="1">
      <c r="A558" s="39"/>
      <c r="B558" s="95"/>
      <c r="C558" s="40"/>
      <c r="D558" s="40" t="str">
        <f>IF(C558="","",VLOOKUP(C558,'Custo Médio'!$B$5:$D$1000,2,0))</f>
        <v/>
      </c>
      <c r="E558" s="40" t="str">
        <f>IF(C558="","",VLOOKUP(C558,'Custo Médio'!$B$5:$D$1000,3,0))</f>
        <v/>
      </c>
      <c r="F558" s="40"/>
      <c r="G558" s="40"/>
      <c r="H558" s="39"/>
      <c r="I558" s="75" t="str">
        <f t="shared" si="2"/>
        <v/>
      </c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ht="24.75" customHeight="1">
      <c r="A559" s="39"/>
      <c r="B559" s="95"/>
      <c r="C559" s="40"/>
      <c r="D559" s="40" t="str">
        <f>IF(C559="","",VLOOKUP(C559,'Custo Médio'!$B$5:$D$1000,2,0))</f>
        <v/>
      </c>
      <c r="E559" s="40" t="str">
        <f>IF(C559="","",VLOOKUP(C559,'Custo Médio'!$B$5:$D$1000,3,0))</f>
        <v/>
      </c>
      <c r="F559" s="40"/>
      <c r="G559" s="40"/>
      <c r="H559" s="39"/>
      <c r="I559" s="75" t="str">
        <f t="shared" si="2"/>
        <v/>
      </c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ht="24.75" customHeight="1">
      <c r="A560" s="39"/>
      <c r="B560" s="95"/>
      <c r="C560" s="40"/>
      <c r="D560" s="40" t="str">
        <f>IF(C560="","",VLOOKUP(C560,'Custo Médio'!$B$5:$D$1000,2,0))</f>
        <v/>
      </c>
      <c r="E560" s="40" t="str">
        <f>IF(C560="","",VLOOKUP(C560,'Custo Médio'!$B$5:$D$1000,3,0))</f>
        <v/>
      </c>
      <c r="F560" s="40"/>
      <c r="G560" s="40"/>
      <c r="H560" s="39"/>
      <c r="I560" s="75" t="str">
        <f t="shared" si="2"/>
        <v/>
      </c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ht="24.75" customHeight="1">
      <c r="A561" s="39"/>
      <c r="B561" s="95"/>
      <c r="C561" s="40"/>
      <c r="D561" s="40" t="str">
        <f>IF(C561="","",VLOOKUP(C561,'Custo Médio'!$B$5:$D$1000,2,0))</f>
        <v/>
      </c>
      <c r="E561" s="40" t="str">
        <f>IF(C561="","",VLOOKUP(C561,'Custo Médio'!$B$5:$D$1000,3,0))</f>
        <v/>
      </c>
      <c r="F561" s="40"/>
      <c r="G561" s="40"/>
      <c r="H561" s="39"/>
      <c r="I561" s="75" t="str">
        <f t="shared" si="2"/>
        <v/>
      </c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ht="24.75" customHeight="1">
      <c r="A562" s="39"/>
      <c r="B562" s="95"/>
      <c r="C562" s="40"/>
      <c r="D562" s="40" t="str">
        <f>IF(C562="","",VLOOKUP(C562,'Custo Médio'!$B$5:$D$1000,2,0))</f>
        <v/>
      </c>
      <c r="E562" s="40" t="str">
        <f>IF(C562="","",VLOOKUP(C562,'Custo Médio'!$B$5:$D$1000,3,0))</f>
        <v/>
      </c>
      <c r="F562" s="40"/>
      <c r="G562" s="40"/>
      <c r="H562" s="39"/>
      <c r="I562" s="75" t="str">
        <f t="shared" si="2"/>
        <v/>
      </c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ht="24.75" customHeight="1">
      <c r="A563" s="39"/>
      <c r="B563" s="95"/>
      <c r="C563" s="40"/>
      <c r="D563" s="40" t="str">
        <f>IF(C563="","",VLOOKUP(C563,'Custo Médio'!$B$5:$D$1000,2,0))</f>
        <v/>
      </c>
      <c r="E563" s="40" t="str">
        <f>IF(C563="","",VLOOKUP(C563,'Custo Médio'!$B$5:$D$1000,3,0))</f>
        <v/>
      </c>
      <c r="F563" s="40"/>
      <c r="G563" s="40"/>
      <c r="H563" s="39"/>
      <c r="I563" s="75" t="str">
        <f t="shared" si="2"/>
        <v/>
      </c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ht="24.75" customHeight="1">
      <c r="A564" s="39"/>
      <c r="B564" s="95"/>
      <c r="C564" s="40"/>
      <c r="D564" s="40" t="str">
        <f>IF(C564="","",VLOOKUP(C564,'Custo Médio'!$B$5:$D$1000,2,0))</f>
        <v/>
      </c>
      <c r="E564" s="40" t="str">
        <f>IF(C564="","",VLOOKUP(C564,'Custo Médio'!$B$5:$D$1000,3,0))</f>
        <v/>
      </c>
      <c r="F564" s="40"/>
      <c r="G564" s="40"/>
      <c r="H564" s="39"/>
      <c r="I564" s="75" t="str">
        <f t="shared" si="2"/>
        <v/>
      </c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ht="24.75" customHeight="1">
      <c r="A565" s="39"/>
      <c r="B565" s="95"/>
      <c r="C565" s="40"/>
      <c r="D565" s="40" t="str">
        <f>IF(C565="","",VLOOKUP(C565,'Custo Médio'!$B$5:$D$1000,2,0))</f>
        <v/>
      </c>
      <c r="E565" s="40" t="str">
        <f>IF(C565="","",VLOOKUP(C565,'Custo Médio'!$B$5:$D$1000,3,0))</f>
        <v/>
      </c>
      <c r="F565" s="40"/>
      <c r="G565" s="40"/>
      <c r="H565" s="39"/>
      <c r="I565" s="75" t="str">
        <f t="shared" si="2"/>
        <v/>
      </c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ht="24.75" customHeight="1">
      <c r="A566" s="39"/>
      <c r="B566" s="95"/>
      <c r="C566" s="40"/>
      <c r="D566" s="40" t="str">
        <f>IF(C566="","",VLOOKUP(C566,'Custo Médio'!$B$5:$D$1000,2,0))</f>
        <v/>
      </c>
      <c r="E566" s="40" t="str">
        <f>IF(C566="","",VLOOKUP(C566,'Custo Médio'!$B$5:$D$1000,3,0))</f>
        <v/>
      </c>
      <c r="F566" s="40"/>
      <c r="G566" s="40"/>
      <c r="H566" s="39"/>
      <c r="I566" s="75" t="str">
        <f t="shared" si="2"/>
        <v/>
      </c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ht="24.75" customHeight="1">
      <c r="A567" s="39"/>
      <c r="B567" s="95"/>
      <c r="C567" s="40"/>
      <c r="D567" s="40" t="str">
        <f>IF(C567="","",VLOOKUP(C567,'Custo Médio'!$B$5:$D$1000,2,0))</f>
        <v/>
      </c>
      <c r="E567" s="40" t="str">
        <f>IF(C567="","",VLOOKUP(C567,'Custo Médio'!$B$5:$D$1000,3,0))</f>
        <v/>
      </c>
      <c r="F567" s="40"/>
      <c r="G567" s="40"/>
      <c r="H567" s="39"/>
      <c r="I567" s="75" t="str">
        <f t="shared" si="2"/>
        <v/>
      </c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ht="24.75" customHeight="1">
      <c r="A568" s="39"/>
      <c r="B568" s="95"/>
      <c r="C568" s="40"/>
      <c r="D568" s="40" t="str">
        <f>IF(C568="","",VLOOKUP(C568,'Custo Médio'!$B$5:$D$1000,2,0))</f>
        <v/>
      </c>
      <c r="E568" s="40" t="str">
        <f>IF(C568="","",VLOOKUP(C568,'Custo Médio'!$B$5:$D$1000,3,0))</f>
        <v/>
      </c>
      <c r="F568" s="40"/>
      <c r="G568" s="40"/>
      <c r="H568" s="39"/>
      <c r="I568" s="75" t="str">
        <f t="shared" si="2"/>
        <v/>
      </c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ht="24.75" customHeight="1">
      <c r="A569" s="39"/>
      <c r="B569" s="95"/>
      <c r="C569" s="40"/>
      <c r="D569" s="40" t="str">
        <f>IF(C569="","",VLOOKUP(C569,'Custo Médio'!$B$5:$D$1000,2,0))</f>
        <v/>
      </c>
      <c r="E569" s="40" t="str">
        <f>IF(C569="","",VLOOKUP(C569,'Custo Médio'!$B$5:$D$1000,3,0))</f>
        <v/>
      </c>
      <c r="F569" s="40"/>
      <c r="G569" s="40"/>
      <c r="H569" s="39"/>
      <c r="I569" s="75" t="str">
        <f t="shared" si="2"/>
        <v/>
      </c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ht="24.75" customHeight="1">
      <c r="A570" s="39"/>
      <c r="B570" s="95"/>
      <c r="C570" s="40"/>
      <c r="D570" s="40" t="str">
        <f>IF(C570="","",VLOOKUP(C570,'Custo Médio'!$B$5:$D$1000,2,0))</f>
        <v/>
      </c>
      <c r="E570" s="40" t="str">
        <f>IF(C570="","",VLOOKUP(C570,'Custo Médio'!$B$5:$D$1000,3,0))</f>
        <v/>
      </c>
      <c r="F570" s="40"/>
      <c r="G570" s="40"/>
      <c r="H570" s="39"/>
      <c r="I570" s="75" t="str">
        <f t="shared" si="2"/>
        <v/>
      </c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ht="24.75" customHeight="1">
      <c r="A571" s="39"/>
      <c r="B571" s="95"/>
      <c r="C571" s="40"/>
      <c r="D571" s="40" t="str">
        <f>IF(C571="","",VLOOKUP(C571,'Custo Médio'!$B$5:$D$1000,2,0))</f>
        <v/>
      </c>
      <c r="E571" s="40" t="str">
        <f>IF(C571="","",VLOOKUP(C571,'Custo Médio'!$B$5:$D$1000,3,0))</f>
        <v/>
      </c>
      <c r="F571" s="40"/>
      <c r="G571" s="40"/>
      <c r="H571" s="39"/>
      <c r="I571" s="75" t="str">
        <f t="shared" si="2"/>
        <v/>
      </c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ht="24.75" customHeight="1">
      <c r="A572" s="39"/>
      <c r="B572" s="95"/>
      <c r="C572" s="40"/>
      <c r="D572" s="40" t="str">
        <f>IF(C572="","",VLOOKUP(C572,'Custo Médio'!$B$5:$D$1000,2,0))</f>
        <v/>
      </c>
      <c r="E572" s="40" t="str">
        <f>IF(C572="","",VLOOKUP(C572,'Custo Médio'!$B$5:$D$1000,3,0))</f>
        <v/>
      </c>
      <c r="F572" s="40"/>
      <c r="G572" s="40"/>
      <c r="H572" s="39"/>
      <c r="I572" s="75" t="str">
        <f t="shared" si="2"/>
        <v/>
      </c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ht="24.75" customHeight="1">
      <c r="A573" s="39"/>
      <c r="B573" s="95"/>
      <c r="C573" s="40"/>
      <c r="D573" s="40" t="str">
        <f>IF(C573="","",VLOOKUP(C573,'Custo Médio'!$B$5:$D$1000,2,0))</f>
        <v/>
      </c>
      <c r="E573" s="40" t="str">
        <f>IF(C573="","",VLOOKUP(C573,'Custo Médio'!$B$5:$D$1000,3,0))</f>
        <v/>
      </c>
      <c r="F573" s="40"/>
      <c r="G573" s="40"/>
      <c r="H573" s="39"/>
      <c r="I573" s="75" t="str">
        <f t="shared" si="2"/>
        <v/>
      </c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ht="24.75" customHeight="1">
      <c r="A574" s="39"/>
      <c r="B574" s="95"/>
      <c r="C574" s="40"/>
      <c r="D574" s="40" t="str">
        <f>IF(C574="","",VLOOKUP(C574,'Custo Médio'!$B$5:$D$1000,2,0))</f>
        <v/>
      </c>
      <c r="E574" s="40" t="str">
        <f>IF(C574="","",VLOOKUP(C574,'Custo Médio'!$B$5:$D$1000,3,0))</f>
        <v/>
      </c>
      <c r="F574" s="40"/>
      <c r="G574" s="40"/>
      <c r="H574" s="39"/>
      <c r="I574" s="75" t="str">
        <f t="shared" si="2"/>
        <v/>
      </c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ht="24.75" customHeight="1">
      <c r="A575" s="39"/>
      <c r="B575" s="95"/>
      <c r="C575" s="40"/>
      <c r="D575" s="40" t="str">
        <f>IF(C575="","",VLOOKUP(C575,'Custo Médio'!$B$5:$D$1000,2,0))</f>
        <v/>
      </c>
      <c r="E575" s="40" t="str">
        <f>IF(C575="","",VLOOKUP(C575,'Custo Médio'!$B$5:$D$1000,3,0))</f>
        <v/>
      </c>
      <c r="F575" s="40"/>
      <c r="G575" s="40"/>
      <c r="H575" s="39"/>
      <c r="I575" s="75" t="str">
        <f t="shared" si="2"/>
        <v/>
      </c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ht="24.75" customHeight="1">
      <c r="A576" s="39"/>
      <c r="B576" s="95"/>
      <c r="C576" s="40"/>
      <c r="D576" s="40" t="str">
        <f>IF(C576="","",VLOOKUP(C576,'Custo Médio'!$B$5:$D$1000,2,0))</f>
        <v/>
      </c>
      <c r="E576" s="40" t="str">
        <f>IF(C576="","",VLOOKUP(C576,'Custo Médio'!$B$5:$D$1000,3,0))</f>
        <v/>
      </c>
      <c r="F576" s="40"/>
      <c r="G576" s="40"/>
      <c r="H576" s="39"/>
      <c r="I576" s="75" t="str">
        <f t="shared" si="2"/>
        <v/>
      </c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ht="24.75" customHeight="1">
      <c r="A577" s="39"/>
      <c r="B577" s="95"/>
      <c r="C577" s="40"/>
      <c r="D577" s="40" t="str">
        <f>IF(C577="","",VLOOKUP(C577,'Custo Médio'!$B$5:$D$1000,2,0))</f>
        <v/>
      </c>
      <c r="E577" s="40" t="str">
        <f>IF(C577="","",VLOOKUP(C577,'Custo Médio'!$B$5:$D$1000,3,0))</f>
        <v/>
      </c>
      <c r="F577" s="40"/>
      <c r="G577" s="40"/>
      <c r="H577" s="39"/>
      <c r="I577" s="75" t="str">
        <f t="shared" si="2"/>
        <v/>
      </c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ht="24.75" customHeight="1">
      <c r="A578" s="39"/>
      <c r="B578" s="95"/>
      <c r="C578" s="40"/>
      <c r="D578" s="40" t="str">
        <f>IF(C578="","",VLOOKUP(C578,'Custo Médio'!$B$5:$D$1000,2,0))</f>
        <v/>
      </c>
      <c r="E578" s="40" t="str">
        <f>IF(C578="","",VLOOKUP(C578,'Custo Médio'!$B$5:$D$1000,3,0))</f>
        <v/>
      </c>
      <c r="F578" s="40"/>
      <c r="G578" s="40"/>
      <c r="H578" s="39"/>
      <c r="I578" s="75" t="str">
        <f t="shared" si="2"/>
        <v/>
      </c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ht="24.75" customHeight="1">
      <c r="A579" s="39"/>
      <c r="B579" s="95"/>
      <c r="C579" s="40"/>
      <c r="D579" s="40" t="str">
        <f>IF(C579="","",VLOOKUP(C579,'Custo Médio'!$B$5:$D$1000,2,0))</f>
        <v/>
      </c>
      <c r="E579" s="40" t="str">
        <f>IF(C579="","",VLOOKUP(C579,'Custo Médio'!$B$5:$D$1000,3,0))</f>
        <v/>
      </c>
      <c r="F579" s="40"/>
      <c r="G579" s="40"/>
      <c r="H579" s="39"/>
      <c r="I579" s="75" t="str">
        <f t="shared" si="2"/>
        <v/>
      </c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ht="24.75" customHeight="1">
      <c r="A580" s="39"/>
      <c r="B580" s="95"/>
      <c r="C580" s="40"/>
      <c r="D580" s="40" t="str">
        <f>IF(C580="","",VLOOKUP(C580,'Custo Médio'!$B$5:$D$1000,2,0))</f>
        <v/>
      </c>
      <c r="E580" s="40" t="str">
        <f>IF(C580="","",VLOOKUP(C580,'Custo Médio'!$B$5:$D$1000,3,0))</f>
        <v/>
      </c>
      <c r="F580" s="40"/>
      <c r="G580" s="40"/>
      <c r="H580" s="39"/>
      <c r="I580" s="75" t="str">
        <f t="shared" si="2"/>
        <v/>
      </c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ht="24.75" customHeight="1">
      <c r="A581" s="39"/>
      <c r="B581" s="95"/>
      <c r="C581" s="40"/>
      <c r="D581" s="40" t="str">
        <f>IF(C581="","",VLOOKUP(C581,'Custo Médio'!$B$5:$D$1000,2,0))</f>
        <v/>
      </c>
      <c r="E581" s="40" t="str">
        <f>IF(C581="","",VLOOKUP(C581,'Custo Médio'!$B$5:$D$1000,3,0))</f>
        <v/>
      </c>
      <c r="F581" s="40"/>
      <c r="G581" s="40"/>
      <c r="H581" s="39"/>
      <c r="I581" s="75" t="str">
        <f t="shared" si="2"/>
        <v/>
      </c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ht="24.75" customHeight="1">
      <c r="A582" s="39"/>
      <c r="B582" s="95"/>
      <c r="C582" s="40"/>
      <c r="D582" s="40" t="str">
        <f>IF(C582="","",VLOOKUP(C582,'Custo Médio'!$B$5:$D$1000,2,0))</f>
        <v/>
      </c>
      <c r="E582" s="40" t="str">
        <f>IF(C582="","",VLOOKUP(C582,'Custo Médio'!$B$5:$D$1000,3,0))</f>
        <v/>
      </c>
      <c r="F582" s="40"/>
      <c r="G582" s="40"/>
      <c r="H582" s="39"/>
      <c r="I582" s="75" t="str">
        <f t="shared" si="2"/>
        <v/>
      </c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ht="24.75" customHeight="1">
      <c r="A583" s="39"/>
      <c r="B583" s="95"/>
      <c r="C583" s="40"/>
      <c r="D583" s="40" t="str">
        <f>IF(C583="","",VLOOKUP(C583,'Custo Médio'!$B$5:$D$1000,2,0))</f>
        <v/>
      </c>
      <c r="E583" s="40" t="str">
        <f>IF(C583="","",VLOOKUP(C583,'Custo Médio'!$B$5:$D$1000,3,0))</f>
        <v/>
      </c>
      <c r="F583" s="40"/>
      <c r="G583" s="40"/>
      <c r="H583" s="39"/>
      <c r="I583" s="75" t="str">
        <f t="shared" si="2"/>
        <v/>
      </c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ht="24.75" customHeight="1">
      <c r="A584" s="39"/>
      <c r="B584" s="95"/>
      <c r="C584" s="40"/>
      <c r="D584" s="40" t="str">
        <f>IF(C584="","",VLOOKUP(C584,'Custo Médio'!$B$5:$D$1000,2,0))</f>
        <v/>
      </c>
      <c r="E584" s="40" t="str">
        <f>IF(C584="","",VLOOKUP(C584,'Custo Médio'!$B$5:$D$1000,3,0))</f>
        <v/>
      </c>
      <c r="F584" s="40"/>
      <c r="G584" s="40"/>
      <c r="H584" s="39"/>
      <c r="I584" s="75" t="str">
        <f t="shared" si="2"/>
        <v/>
      </c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ht="24.75" customHeight="1">
      <c r="A585" s="39"/>
      <c r="B585" s="95"/>
      <c r="C585" s="40"/>
      <c r="D585" s="40" t="str">
        <f>IF(C585="","",VLOOKUP(C585,'Custo Médio'!$B$5:$D$1000,2,0))</f>
        <v/>
      </c>
      <c r="E585" s="40" t="str">
        <f>IF(C585="","",VLOOKUP(C585,'Custo Médio'!$B$5:$D$1000,3,0))</f>
        <v/>
      </c>
      <c r="F585" s="40"/>
      <c r="G585" s="40"/>
      <c r="H585" s="39"/>
      <c r="I585" s="75" t="str">
        <f t="shared" si="2"/>
        <v/>
      </c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ht="24.75" customHeight="1">
      <c r="A586" s="39"/>
      <c r="B586" s="95"/>
      <c r="C586" s="40"/>
      <c r="D586" s="40" t="str">
        <f>IF(C586="","",VLOOKUP(C586,'Custo Médio'!$B$5:$D$1000,2,0))</f>
        <v/>
      </c>
      <c r="E586" s="40" t="str">
        <f>IF(C586="","",VLOOKUP(C586,'Custo Médio'!$B$5:$D$1000,3,0))</f>
        <v/>
      </c>
      <c r="F586" s="40"/>
      <c r="G586" s="40"/>
      <c r="H586" s="39"/>
      <c r="I586" s="75" t="str">
        <f t="shared" si="2"/>
        <v/>
      </c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ht="24.75" customHeight="1">
      <c r="A587" s="39"/>
      <c r="B587" s="95"/>
      <c r="C587" s="40"/>
      <c r="D587" s="40" t="str">
        <f>IF(C587="","",VLOOKUP(C587,'Custo Médio'!$B$5:$D$1000,2,0))</f>
        <v/>
      </c>
      <c r="E587" s="40" t="str">
        <f>IF(C587="","",VLOOKUP(C587,'Custo Médio'!$B$5:$D$1000,3,0))</f>
        <v/>
      </c>
      <c r="F587" s="40"/>
      <c r="G587" s="40"/>
      <c r="H587" s="39"/>
      <c r="I587" s="75" t="str">
        <f t="shared" si="2"/>
        <v/>
      </c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ht="24.75" customHeight="1">
      <c r="A588" s="39"/>
      <c r="B588" s="95"/>
      <c r="C588" s="40"/>
      <c r="D588" s="40" t="str">
        <f>IF(C588="","",VLOOKUP(C588,'Custo Médio'!$B$5:$D$1000,2,0))</f>
        <v/>
      </c>
      <c r="E588" s="40" t="str">
        <f>IF(C588="","",VLOOKUP(C588,'Custo Médio'!$B$5:$D$1000,3,0))</f>
        <v/>
      </c>
      <c r="F588" s="40"/>
      <c r="G588" s="40"/>
      <c r="H588" s="39"/>
      <c r="I588" s="75" t="str">
        <f t="shared" si="2"/>
        <v/>
      </c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ht="24.75" customHeight="1">
      <c r="A589" s="39"/>
      <c r="B589" s="95"/>
      <c r="C589" s="40"/>
      <c r="D589" s="40" t="str">
        <f>IF(C589="","",VLOOKUP(C589,'Custo Médio'!$B$5:$D$1000,2,0))</f>
        <v/>
      </c>
      <c r="E589" s="40" t="str">
        <f>IF(C589="","",VLOOKUP(C589,'Custo Médio'!$B$5:$D$1000,3,0))</f>
        <v/>
      </c>
      <c r="F589" s="40"/>
      <c r="G589" s="40"/>
      <c r="H589" s="39"/>
      <c r="I589" s="75" t="str">
        <f t="shared" si="2"/>
        <v/>
      </c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ht="24.75" customHeight="1">
      <c r="A590" s="39"/>
      <c r="B590" s="95"/>
      <c r="C590" s="40"/>
      <c r="D590" s="40" t="str">
        <f>IF(C590="","",VLOOKUP(C590,'Custo Médio'!$B$5:$D$1000,2,0))</f>
        <v/>
      </c>
      <c r="E590" s="40" t="str">
        <f>IF(C590="","",VLOOKUP(C590,'Custo Médio'!$B$5:$D$1000,3,0))</f>
        <v/>
      </c>
      <c r="F590" s="40"/>
      <c r="G590" s="40"/>
      <c r="H590" s="39"/>
      <c r="I590" s="75" t="str">
        <f t="shared" si="2"/>
        <v/>
      </c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ht="24.75" customHeight="1">
      <c r="A591" s="39"/>
      <c r="B591" s="95"/>
      <c r="C591" s="40"/>
      <c r="D591" s="40" t="str">
        <f>IF(C591="","",VLOOKUP(C591,'Custo Médio'!$B$5:$D$1000,2,0))</f>
        <v/>
      </c>
      <c r="E591" s="40" t="str">
        <f>IF(C591="","",VLOOKUP(C591,'Custo Médio'!$B$5:$D$1000,3,0))</f>
        <v/>
      </c>
      <c r="F591" s="40"/>
      <c r="G591" s="40"/>
      <c r="H591" s="39"/>
      <c r="I591" s="75" t="str">
        <f t="shared" si="2"/>
        <v/>
      </c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ht="24.75" customHeight="1">
      <c r="A592" s="39"/>
      <c r="B592" s="95"/>
      <c r="C592" s="40"/>
      <c r="D592" s="40" t="str">
        <f>IF(C592="","",VLOOKUP(C592,'Custo Médio'!$B$5:$D$1000,2,0))</f>
        <v/>
      </c>
      <c r="E592" s="40" t="str">
        <f>IF(C592="","",VLOOKUP(C592,'Custo Médio'!$B$5:$D$1000,3,0))</f>
        <v/>
      </c>
      <c r="F592" s="40"/>
      <c r="G592" s="40"/>
      <c r="H592" s="39"/>
      <c r="I592" s="75" t="str">
        <f t="shared" si="2"/>
        <v/>
      </c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ht="24.75" customHeight="1">
      <c r="A593" s="39"/>
      <c r="B593" s="95"/>
      <c r="C593" s="40"/>
      <c r="D593" s="40" t="str">
        <f>IF(C593="","",VLOOKUP(C593,'Custo Médio'!$B$5:$D$1000,2,0))</f>
        <v/>
      </c>
      <c r="E593" s="40" t="str">
        <f>IF(C593="","",VLOOKUP(C593,'Custo Médio'!$B$5:$D$1000,3,0))</f>
        <v/>
      </c>
      <c r="F593" s="40"/>
      <c r="G593" s="40"/>
      <c r="H593" s="39"/>
      <c r="I593" s="75" t="str">
        <f t="shared" si="2"/>
        <v/>
      </c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ht="24.75" customHeight="1">
      <c r="A594" s="39"/>
      <c r="B594" s="95"/>
      <c r="C594" s="40"/>
      <c r="D594" s="40" t="str">
        <f>IF(C594="","",VLOOKUP(C594,'Custo Médio'!$B$5:$D$1000,2,0))</f>
        <v/>
      </c>
      <c r="E594" s="40" t="str">
        <f>IF(C594="","",VLOOKUP(C594,'Custo Médio'!$B$5:$D$1000,3,0))</f>
        <v/>
      </c>
      <c r="F594" s="40"/>
      <c r="G594" s="40"/>
      <c r="H594" s="39"/>
      <c r="I594" s="75" t="str">
        <f t="shared" si="2"/>
        <v/>
      </c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ht="24.75" customHeight="1">
      <c r="A595" s="39"/>
      <c r="B595" s="95"/>
      <c r="C595" s="40"/>
      <c r="D595" s="40" t="str">
        <f>IF(C595="","",VLOOKUP(C595,'Custo Médio'!$B$5:$D$1000,2,0))</f>
        <v/>
      </c>
      <c r="E595" s="40" t="str">
        <f>IF(C595="","",VLOOKUP(C595,'Custo Médio'!$B$5:$D$1000,3,0))</f>
        <v/>
      </c>
      <c r="F595" s="40"/>
      <c r="G595" s="40"/>
      <c r="H595" s="39"/>
      <c r="I595" s="75" t="str">
        <f t="shared" si="2"/>
        <v/>
      </c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ht="24.75" customHeight="1">
      <c r="A596" s="39"/>
      <c r="B596" s="95"/>
      <c r="C596" s="40"/>
      <c r="D596" s="40" t="str">
        <f>IF(C596="","",VLOOKUP(C596,'Custo Médio'!$B$5:$D$1000,2,0))</f>
        <v/>
      </c>
      <c r="E596" s="40" t="str">
        <f>IF(C596="","",VLOOKUP(C596,'Custo Médio'!$B$5:$D$1000,3,0))</f>
        <v/>
      </c>
      <c r="F596" s="40"/>
      <c r="G596" s="40"/>
      <c r="H596" s="39"/>
      <c r="I596" s="75" t="str">
        <f t="shared" si="2"/>
        <v/>
      </c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ht="24.75" customHeight="1">
      <c r="A597" s="39"/>
      <c r="B597" s="95"/>
      <c r="C597" s="40"/>
      <c r="D597" s="40" t="str">
        <f>IF(C597="","",VLOOKUP(C597,'Custo Médio'!$B$5:$D$1000,2,0))</f>
        <v/>
      </c>
      <c r="E597" s="40" t="str">
        <f>IF(C597="","",VLOOKUP(C597,'Custo Médio'!$B$5:$D$1000,3,0))</f>
        <v/>
      </c>
      <c r="F597" s="40"/>
      <c r="G597" s="40"/>
      <c r="H597" s="39"/>
      <c r="I597" s="75" t="str">
        <f t="shared" si="2"/>
        <v/>
      </c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ht="24.75" customHeight="1">
      <c r="A598" s="39"/>
      <c r="B598" s="95"/>
      <c r="C598" s="40"/>
      <c r="D598" s="40" t="str">
        <f>IF(C598="","",VLOOKUP(C598,'Custo Médio'!$B$5:$D$1000,2,0))</f>
        <v/>
      </c>
      <c r="E598" s="40" t="str">
        <f>IF(C598="","",VLOOKUP(C598,'Custo Médio'!$B$5:$D$1000,3,0))</f>
        <v/>
      </c>
      <c r="F598" s="40"/>
      <c r="G598" s="40"/>
      <c r="H598" s="39"/>
      <c r="I598" s="75" t="str">
        <f t="shared" si="2"/>
        <v/>
      </c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ht="24.75" customHeight="1">
      <c r="A599" s="39"/>
      <c r="B599" s="95"/>
      <c r="C599" s="40"/>
      <c r="D599" s="40" t="str">
        <f>IF(C599="","",VLOOKUP(C599,'Custo Médio'!$B$5:$D$1000,2,0))</f>
        <v/>
      </c>
      <c r="E599" s="40" t="str">
        <f>IF(C599="","",VLOOKUP(C599,'Custo Médio'!$B$5:$D$1000,3,0))</f>
        <v/>
      </c>
      <c r="F599" s="40"/>
      <c r="G599" s="40"/>
      <c r="H599" s="39"/>
      <c r="I599" s="75" t="str">
        <f t="shared" si="2"/>
        <v/>
      </c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ht="24.75" customHeight="1">
      <c r="A600" s="39"/>
      <c r="B600" s="95"/>
      <c r="C600" s="40"/>
      <c r="D600" s="40" t="str">
        <f>IF(C600="","",VLOOKUP(C600,'Custo Médio'!$B$5:$D$1000,2,0))</f>
        <v/>
      </c>
      <c r="E600" s="40" t="str">
        <f>IF(C600="","",VLOOKUP(C600,'Custo Médio'!$B$5:$D$1000,3,0))</f>
        <v/>
      </c>
      <c r="F600" s="40"/>
      <c r="G600" s="40"/>
      <c r="H600" s="39"/>
      <c r="I600" s="75" t="str">
        <f t="shared" si="2"/>
        <v/>
      </c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ht="24.75" customHeight="1">
      <c r="A601" s="39"/>
      <c r="B601" s="95"/>
      <c r="C601" s="40"/>
      <c r="D601" s="40" t="str">
        <f>IF(C601="","",VLOOKUP(C601,'Custo Médio'!$B$5:$D$1000,2,0))</f>
        <v/>
      </c>
      <c r="E601" s="40" t="str">
        <f>IF(C601="","",VLOOKUP(C601,'Custo Médio'!$B$5:$D$1000,3,0))</f>
        <v/>
      </c>
      <c r="F601" s="40"/>
      <c r="G601" s="40"/>
      <c r="H601" s="39"/>
      <c r="I601" s="75" t="str">
        <f t="shared" si="2"/>
        <v/>
      </c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ht="24.75" customHeight="1">
      <c r="A602" s="39"/>
      <c r="B602" s="95"/>
      <c r="C602" s="40"/>
      <c r="D602" s="40" t="str">
        <f>IF(C602="","",VLOOKUP(C602,'Custo Médio'!$B$5:$D$1000,2,0))</f>
        <v/>
      </c>
      <c r="E602" s="40" t="str">
        <f>IF(C602="","",VLOOKUP(C602,'Custo Médio'!$B$5:$D$1000,3,0))</f>
        <v/>
      </c>
      <c r="F602" s="40"/>
      <c r="G602" s="40"/>
      <c r="H602" s="39"/>
      <c r="I602" s="75" t="str">
        <f t="shared" si="2"/>
        <v/>
      </c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ht="24.75" customHeight="1">
      <c r="A603" s="39"/>
      <c r="B603" s="95"/>
      <c r="C603" s="40"/>
      <c r="D603" s="40" t="str">
        <f>IF(C603="","",VLOOKUP(C603,'Custo Médio'!$B$5:$D$1000,2,0))</f>
        <v/>
      </c>
      <c r="E603" s="40" t="str">
        <f>IF(C603="","",VLOOKUP(C603,'Custo Médio'!$B$5:$D$1000,3,0))</f>
        <v/>
      </c>
      <c r="F603" s="40"/>
      <c r="G603" s="40"/>
      <c r="H603" s="39"/>
      <c r="I603" s="75" t="str">
        <f t="shared" si="2"/>
        <v/>
      </c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ht="24.75" customHeight="1">
      <c r="A604" s="39"/>
      <c r="B604" s="95"/>
      <c r="C604" s="40"/>
      <c r="D604" s="40" t="str">
        <f>IF(C604="","",VLOOKUP(C604,'Custo Médio'!$B$5:$D$1000,2,0))</f>
        <v/>
      </c>
      <c r="E604" s="40" t="str">
        <f>IF(C604="","",VLOOKUP(C604,'Custo Médio'!$B$5:$D$1000,3,0))</f>
        <v/>
      </c>
      <c r="F604" s="40"/>
      <c r="G604" s="40"/>
      <c r="H604" s="39"/>
      <c r="I604" s="75" t="str">
        <f t="shared" si="2"/>
        <v/>
      </c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ht="24.75" customHeight="1">
      <c r="A605" s="39"/>
      <c r="B605" s="95"/>
      <c r="C605" s="40"/>
      <c r="D605" s="40" t="str">
        <f>IF(C605="","",VLOOKUP(C605,'Custo Médio'!$B$5:$D$1000,2,0))</f>
        <v/>
      </c>
      <c r="E605" s="40" t="str">
        <f>IF(C605="","",VLOOKUP(C605,'Custo Médio'!$B$5:$D$1000,3,0))</f>
        <v/>
      </c>
      <c r="F605" s="40"/>
      <c r="G605" s="40"/>
      <c r="H605" s="39"/>
      <c r="I605" s="75" t="str">
        <f t="shared" si="2"/>
        <v/>
      </c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ht="24.75" customHeight="1">
      <c r="A606" s="39"/>
      <c r="B606" s="95"/>
      <c r="C606" s="40"/>
      <c r="D606" s="40" t="str">
        <f>IF(C606="","",VLOOKUP(C606,'Custo Médio'!$B$5:$D$1000,2,0))</f>
        <v/>
      </c>
      <c r="E606" s="40" t="str">
        <f>IF(C606="","",VLOOKUP(C606,'Custo Médio'!$B$5:$D$1000,3,0))</f>
        <v/>
      </c>
      <c r="F606" s="40"/>
      <c r="G606" s="40"/>
      <c r="H606" s="39"/>
      <c r="I606" s="75" t="str">
        <f t="shared" si="2"/>
        <v/>
      </c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ht="24.75" customHeight="1">
      <c r="A607" s="39"/>
      <c r="B607" s="95"/>
      <c r="C607" s="40"/>
      <c r="D607" s="40" t="str">
        <f>IF(C607="","",VLOOKUP(C607,'Custo Médio'!$B$5:$D$1000,2,0))</f>
        <v/>
      </c>
      <c r="E607" s="40" t="str">
        <f>IF(C607="","",VLOOKUP(C607,'Custo Médio'!$B$5:$D$1000,3,0))</f>
        <v/>
      </c>
      <c r="F607" s="40"/>
      <c r="G607" s="40"/>
      <c r="H607" s="39"/>
      <c r="I607" s="75" t="str">
        <f t="shared" si="2"/>
        <v/>
      </c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ht="24.75" customHeight="1">
      <c r="A608" s="39"/>
      <c r="B608" s="95"/>
      <c r="C608" s="40"/>
      <c r="D608" s="40" t="str">
        <f>IF(C608="","",VLOOKUP(C608,'Custo Médio'!$B$5:$D$1000,2,0))</f>
        <v/>
      </c>
      <c r="E608" s="40" t="str">
        <f>IF(C608="","",VLOOKUP(C608,'Custo Médio'!$B$5:$D$1000,3,0))</f>
        <v/>
      </c>
      <c r="F608" s="40"/>
      <c r="G608" s="40"/>
      <c r="H608" s="39"/>
      <c r="I608" s="75" t="str">
        <f t="shared" si="2"/>
        <v/>
      </c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ht="24.75" customHeight="1">
      <c r="A609" s="39"/>
      <c r="B609" s="95"/>
      <c r="C609" s="40"/>
      <c r="D609" s="40" t="str">
        <f>IF(C609="","",VLOOKUP(C609,'Custo Médio'!$B$5:$D$1000,2,0))</f>
        <v/>
      </c>
      <c r="E609" s="40" t="str">
        <f>IF(C609="","",VLOOKUP(C609,'Custo Médio'!$B$5:$D$1000,3,0))</f>
        <v/>
      </c>
      <c r="F609" s="40"/>
      <c r="G609" s="40"/>
      <c r="H609" s="39"/>
      <c r="I609" s="75" t="str">
        <f t="shared" si="2"/>
        <v/>
      </c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ht="24.75" customHeight="1">
      <c r="A610" s="39"/>
      <c r="B610" s="95"/>
      <c r="C610" s="40"/>
      <c r="D610" s="40" t="str">
        <f>IF(C610="","",VLOOKUP(C610,'Custo Médio'!$B$5:$D$1000,2,0))</f>
        <v/>
      </c>
      <c r="E610" s="40" t="str">
        <f>IF(C610="","",VLOOKUP(C610,'Custo Médio'!$B$5:$D$1000,3,0))</f>
        <v/>
      </c>
      <c r="F610" s="40"/>
      <c r="G610" s="40"/>
      <c r="H610" s="39"/>
      <c r="I610" s="75" t="str">
        <f t="shared" si="2"/>
        <v/>
      </c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ht="24.75" customHeight="1">
      <c r="A611" s="39"/>
      <c r="B611" s="95"/>
      <c r="C611" s="40"/>
      <c r="D611" s="40" t="str">
        <f>IF(C611="","",VLOOKUP(C611,'Custo Médio'!$B$5:$D$1000,2,0))</f>
        <v/>
      </c>
      <c r="E611" s="40" t="str">
        <f>IF(C611="","",VLOOKUP(C611,'Custo Médio'!$B$5:$D$1000,3,0))</f>
        <v/>
      </c>
      <c r="F611" s="40"/>
      <c r="G611" s="40"/>
      <c r="H611" s="39"/>
      <c r="I611" s="75" t="str">
        <f t="shared" si="2"/>
        <v/>
      </c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ht="24.75" customHeight="1">
      <c r="A612" s="39"/>
      <c r="B612" s="95"/>
      <c r="C612" s="40"/>
      <c r="D612" s="40" t="str">
        <f>IF(C612="","",VLOOKUP(C612,'Custo Médio'!$B$5:$D$1000,2,0))</f>
        <v/>
      </c>
      <c r="E612" s="40" t="str">
        <f>IF(C612="","",VLOOKUP(C612,'Custo Médio'!$B$5:$D$1000,3,0))</f>
        <v/>
      </c>
      <c r="F612" s="40"/>
      <c r="G612" s="40"/>
      <c r="H612" s="39"/>
      <c r="I612" s="75" t="str">
        <f t="shared" si="2"/>
        <v/>
      </c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ht="24.75" customHeight="1">
      <c r="A613" s="39"/>
      <c r="B613" s="95"/>
      <c r="C613" s="40"/>
      <c r="D613" s="40" t="str">
        <f>IF(C613="","",VLOOKUP(C613,'Custo Médio'!$B$5:$D$1000,2,0))</f>
        <v/>
      </c>
      <c r="E613" s="40" t="str">
        <f>IF(C613="","",VLOOKUP(C613,'Custo Médio'!$B$5:$D$1000,3,0))</f>
        <v/>
      </c>
      <c r="F613" s="40"/>
      <c r="G613" s="40"/>
      <c r="H613" s="39"/>
      <c r="I613" s="75" t="str">
        <f t="shared" si="2"/>
        <v/>
      </c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ht="24.75" customHeight="1">
      <c r="A614" s="39"/>
      <c r="B614" s="95"/>
      <c r="C614" s="40"/>
      <c r="D614" s="40" t="str">
        <f>IF(C614="","",VLOOKUP(C614,'Custo Médio'!$B$5:$D$1000,2,0))</f>
        <v/>
      </c>
      <c r="E614" s="40" t="str">
        <f>IF(C614="","",VLOOKUP(C614,'Custo Médio'!$B$5:$D$1000,3,0))</f>
        <v/>
      </c>
      <c r="F614" s="40"/>
      <c r="G614" s="40"/>
      <c r="H614" s="39"/>
      <c r="I614" s="75" t="str">
        <f t="shared" si="2"/>
        <v/>
      </c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ht="24.75" customHeight="1">
      <c r="A615" s="39"/>
      <c r="B615" s="95"/>
      <c r="C615" s="40"/>
      <c r="D615" s="40" t="str">
        <f>IF(C615="","",VLOOKUP(C615,'Custo Médio'!$B$5:$D$1000,2,0))</f>
        <v/>
      </c>
      <c r="E615" s="40" t="str">
        <f>IF(C615="","",VLOOKUP(C615,'Custo Médio'!$B$5:$D$1000,3,0))</f>
        <v/>
      </c>
      <c r="F615" s="40"/>
      <c r="G615" s="40"/>
      <c r="H615" s="39"/>
      <c r="I615" s="75" t="str">
        <f t="shared" si="2"/>
        <v/>
      </c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ht="24.75" customHeight="1">
      <c r="A616" s="39"/>
      <c r="B616" s="95"/>
      <c r="C616" s="40"/>
      <c r="D616" s="40" t="str">
        <f>IF(C616="","",VLOOKUP(C616,'Custo Médio'!$B$5:$D$1000,2,0))</f>
        <v/>
      </c>
      <c r="E616" s="40" t="str">
        <f>IF(C616="","",VLOOKUP(C616,'Custo Médio'!$B$5:$D$1000,3,0))</f>
        <v/>
      </c>
      <c r="F616" s="40"/>
      <c r="G616" s="40"/>
      <c r="H616" s="39"/>
      <c r="I616" s="75" t="str">
        <f t="shared" si="2"/>
        <v/>
      </c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ht="24.75" customHeight="1">
      <c r="A617" s="39"/>
      <c r="B617" s="95"/>
      <c r="C617" s="40"/>
      <c r="D617" s="40" t="str">
        <f>IF(C617="","",VLOOKUP(C617,'Custo Médio'!$B$5:$D$1000,2,0))</f>
        <v/>
      </c>
      <c r="E617" s="40" t="str">
        <f>IF(C617="","",VLOOKUP(C617,'Custo Médio'!$B$5:$D$1000,3,0))</f>
        <v/>
      </c>
      <c r="F617" s="40"/>
      <c r="G617" s="40"/>
      <c r="H617" s="39"/>
      <c r="I617" s="75" t="str">
        <f t="shared" si="2"/>
        <v/>
      </c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ht="24.75" customHeight="1">
      <c r="A618" s="39"/>
      <c r="B618" s="95"/>
      <c r="C618" s="40"/>
      <c r="D618" s="40" t="str">
        <f>IF(C618="","",VLOOKUP(C618,'Custo Médio'!$B$5:$D$1000,2,0))</f>
        <v/>
      </c>
      <c r="E618" s="40" t="str">
        <f>IF(C618="","",VLOOKUP(C618,'Custo Médio'!$B$5:$D$1000,3,0))</f>
        <v/>
      </c>
      <c r="F618" s="40"/>
      <c r="G618" s="40"/>
      <c r="H618" s="39"/>
      <c r="I618" s="75" t="str">
        <f t="shared" si="2"/>
        <v/>
      </c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ht="24.75" customHeight="1">
      <c r="A619" s="39"/>
      <c r="B619" s="95"/>
      <c r="C619" s="40"/>
      <c r="D619" s="40" t="str">
        <f>IF(C619="","",VLOOKUP(C619,'Custo Médio'!$B$5:$D$1000,2,0))</f>
        <v/>
      </c>
      <c r="E619" s="40" t="str">
        <f>IF(C619="","",VLOOKUP(C619,'Custo Médio'!$B$5:$D$1000,3,0))</f>
        <v/>
      </c>
      <c r="F619" s="40"/>
      <c r="G619" s="40"/>
      <c r="H619" s="39"/>
      <c r="I619" s="75" t="str">
        <f t="shared" si="2"/>
        <v/>
      </c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ht="24.75" customHeight="1">
      <c r="A620" s="39"/>
      <c r="B620" s="95"/>
      <c r="C620" s="40"/>
      <c r="D620" s="40" t="str">
        <f>IF(C620="","",VLOOKUP(C620,'Custo Médio'!$B$5:$D$1000,2,0))</f>
        <v/>
      </c>
      <c r="E620" s="40" t="str">
        <f>IF(C620="","",VLOOKUP(C620,'Custo Médio'!$B$5:$D$1000,3,0))</f>
        <v/>
      </c>
      <c r="F620" s="40"/>
      <c r="G620" s="40"/>
      <c r="H620" s="39"/>
      <c r="I620" s="75" t="str">
        <f t="shared" si="2"/>
        <v/>
      </c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ht="24.75" customHeight="1">
      <c r="A621" s="39"/>
      <c r="B621" s="95"/>
      <c r="C621" s="40"/>
      <c r="D621" s="40" t="str">
        <f>IF(C621="","",VLOOKUP(C621,'Custo Médio'!$B$5:$D$1000,2,0))</f>
        <v/>
      </c>
      <c r="E621" s="40" t="str">
        <f>IF(C621="","",VLOOKUP(C621,'Custo Médio'!$B$5:$D$1000,3,0))</f>
        <v/>
      </c>
      <c r="F621" s="40"/>
      <c r="G621" s="40"/>
      <c r="H621" s="39"/>
      <c r="I621" s="75" t="str">
        <f t="shared" si="2"/>
        <v/>
      </c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ht="24.75" customHeight="1">
      <c r="A622" s="39"/>
      <c r="B622" s="95"/>
      <c r="C622" s="40"/>
      <c r="D622" s="40" t="str">
        <f>IF(C622="","",VLOOKUP(C622,'Custo Médio'!$B$5:$D$1000,2,0))</f>
        <v/>
      </c>
      <c r="E622" s="40" t="str">
        <f>IF(C622="","",VLOOKUP(C622,'Custo Médio'!$B$5:$D$1000,3,0))</f>
        <v/>
      </c>
      <c r="F622" s="40"/>
      <c r="G622" s="40"/>
      <c r="H622" s="39"/>
      <c r="I622" s="75" t="str">
        <f t="shared" si="2"/>
        <v/>
      </c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ht="24.75" customHeight="1">
      <c r="A623" s="39"/>
      <c r="B623" s="95"/>
      <c r="C623" s="40"/>
      <c r="D623" s="40" t="str">
        <f>IF(C623="","",VLOOKUP(C623,'Custo Médio'!$B$5:$D$1000,2,0))</f>
        <v/>
      </c>
      <c r="E623" s="40" t="str">
        <f>IF(C623="","",VLOOKUP(C623,'Custo Médio'!$B$5:$D$1000,3,0))</f>
        <v/>
      </c>
      <c r="F623" s="40"/>
      <c r="G623" s="40"/>
      <c r="H623" s="39"/>
      <c r="I623" s="75" t="str">
        <f t="shared" si="2"/>
        <v/>
      </c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ht="24.75" customHeight="1">
      <c r="A624" s="39"/>
      <c r="B624" s="95"/>
      <c r="C624" s="40"/>
      <c r="D624" s="40" t="str">
        <f>IF(C624="","",VLOOKUP(C624,'Custo Médio'!$B$5:$D$1000,2,0))</f>
        <v/>
      </c>
      <c r="E624" s="40" t="str">
        <f>IF(C624="","",VLOOKUP(C624,'Custo Médio'!$B$5:$D$1000,3,0))</f>
        <v/>
      </c>
      <c r="F624" s="40"/>
      <c r="G624" s="40"/>
      <c r="H624" s="39"/>
      <c r="I624" s="75" t="str">
        <f t="shared" si="2"/>
        <v/>
      </c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ht="24.75" customHeight="1">
      <c r="A625" s="39"/>
      <c r="B625" s="95"/>
      <c r="C625" s="40"/>
      <c r="D625" s="40" t="str">
        <f>IF(C625="","",VLOOKUP(C625,'Custo Médio'!$B$5:$D$1000,2,0))</f>
        <v/>
      </c>
      <c r="E625" s="40" t="str">
        <f>IF(C625="","",VLOOKUP(C625,'Custo Médio'!$B$5:$D$1000,3,0))</f>
        <v/>
      </c>
      <c r="F625" s="40"/>
      <c r="G625" s="40"/>
      <c r="H625" s="39"/>
      <c r="I625" s="75" t="str">
        <f t="shared" si="2"/>
        <v/>
      </c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ht="24.75" customHeight="1">
      <c r="A626" s="39"/>
      <c r="B626" s="95"/>
      <c r="C626" s="40"/>
      <c r="D626" s="40" t="str">
        <f>IF(C626="","",VLOOKUP(C626,'Custo Médio'!$B$5:$D$1000,2,0))</f>
        <v/>
      </c>
      <c r="E626" s="40" t="str">
        <f>IF(C626="","",VLOOKUP(C626,'Custo Médio'!$B$5:$D$1000,3,0))</f>
        <v/>
      </c>
      <c r="F626" s="40"/>
      <c r="G626" s="40"/>
      <c r="H626" s="39"/>
      <c r="I626" s="75" t="str">
        <f t="shared" si="2"/>
        <v/>
      </c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ht="24.75" customHeight="1">
      <c r="A627" s="39"/>
      <c r="B627" s="95"/>
      <c r="C627" s="40"/>
      <c r="D627" s="40" t="str">
        <f>IF(C627="","",VLOOKUP(C627,'Custo Médio'!$B$5:$D$1000,2,0))</f>
        <v/>
      </c>
      <c r="E627" s="40" t="str">
        <f>IF(C627="","",VLOOKUP(C627,'Custo Médio'!$B$5:$D$1000,3,0))</f>
        <v/>
      </c>
      <c r="F627" s="40"/>
      <c r="G627" s="40"/>
      <c r="H627" s="39"/>
      <c r="I627" s="75" t="str">
        <f t="shared" si="2"/>
        <v/>
      </c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ht="24.75" customHeight="1">
      <c r="A628" s="39"/>
      <c r="B628" s="95"/>
      <c r="C628" s="40"/>
      <c r="D628" s="40" t="str">
        <f>IF(C628="","",VLOOKUP(C628,'Custo Médio'!$B$5:$D$1000,2,0))</f>
        <v/>
      </c>
      <c r="E628" s="40" t="str">
        <f>IF(C628="","",VLOOKUP(C628,'Custo Médio'!$B$5:$D$1000,3,0))</f>
        <v/>
      </c>
      <c r="F628" s="40"/>
      <c r="G628" s="40"/>
      <c r="H628" s="39"/>
      <c r="I628" s="75" t="str">
        <f t="shared" si="2"/>
        <v/>
      </c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ht="24.75" customHeight="1">
      <c r="A629" s="39"/>
      <c r="B629" s="95"/>
      <c r="C629" s="40"/>
      <c r="D629" s="40" t="str">
        <f>IF(C629="","",VLOOKUP(C629,'Custo Médio'!$B$5:$D$1000,2,0))</f>
        <v/>
      </c>
      <c r="E629" s="40" t="str">
        <f>IF(C629="","",VLOOKUP(C629,'Custo Médio'!$B$5:$D$1000,3,0))</f>
        <v/>
      </c>
      <c r="F629" s="40"/>
      <c r="G629" s="40"/>
      <c r="H629" s="39"/>
      <c r="I629" s="75" t="str">
        <f t="shared" si="2"/>
        <v/>
      </c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ht="24.75" customHeight="1">
      <c r="A630" s="39"/>
      <c r="B630" s="95"/>
      <c r="C630" s="40"/>
      <c r="D630" s="40" t="str">
        <f>IF(C630="","",VLOOKUP(C630,'Custo Médio'!$B$5:$D$1000,2,0))</f>
        <v/>
      </c>
      <c r="E630" s="40" t="str">
        <f>IF(C630="","",VLOOKUP(C630,'Custo Médio'!$B$5:$D$1000,3,0))</f>
        <v/>
      </c>
      <c r="F630" s="40"/>
      <c r="G630" s="40"/>
      <c r="H630" s="39"/>
      <c r="I630" s="75" t="str">
        <f t="shared" si="2"/>
        <v/>
      </c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ht="24.75" customHeight="1">
      <c r="A631" s="39"/>
      <c r="B631" s="95"/>
      <c r="C631" s="40"/>
      <c r="D631" s="40" t="str">
        <f>IF(C631="","",VLOOKUP(C631,'Custo Médio'!$B$5:$D$1000,2,0))</f>
        <v/>
      </c>
      <c r="E631" s="40" t="str">
        <f>IF(C631="","",VLOOKUP(C631,'Custo Médio'!$B$5:$D$1000,3,0))</f>
        <v/>
      </c>
      <c r="F631" s="40"/>
      <c r="G631" s="40"/>
      <c r="H631" s="39"/>
      <c r="I631" s="75" t="str">
        <f t="shared" si="2"/>
        <v/>
      </c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ht="24.75" customHeight="1">
      <c r="A632" s="39"/>
      <c r="B632" s="95"/>
      <c r="C632" s="40"/>
      <c r="D632" s="40" t="str">
        <f>IF(C632="","",VLOOKUP(C632,'Custo Médio'!$B$5:$D$1000,2,0))</f>
        <v/>
      </c>
      <c r="E632" s="40" t="str">
        <f>IF(C632="","",VLOOKUP(C632,'Custo Médio'!$B$5:$D$1000,3,0))</f>
        <v/>
      </c>
      <c r="F632" s="40"/>
      <c r="G632" s="40"/>
      <c r="H632" s="39"/>
      <c r="I632" s="75" t="str">
        <f t="shared" si="2"/>
        <v/>
      </c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ht="24.75" customHeight="1">
      <c r="A633" s="39"/>
      <c r="B633" s="95"/>
      <c r="C633" s="40"/>
      <c r="D633" s="40" t="str">
        <f>IF(C633="","",VLOOKUP(C633,'Custo Médio'!$B$5:$D$1000,2,0))</f>
        <v/>
      </c>
      <c r="E633" s="40" t="str">
        <f>IF(C633="","",VLOOKUP(C633,'Custo Médio'!$B$5:$D$1000,3,0))</f>
        <v/>
      </c>
      <c r="F633" s="40"/>
      <c r="G633" s="40"/>
      <c r="H633" s="39"/>
      <c r="I633" s="75" t="str">
        <f t="shared" si="2"/>
        <v/>
      </c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ht="24.75" customHeight="1">
      <c r="A634" s="39"/>
      <c r="B634" s="95"/>
      <c r="C634" s="40"/>
      <c r="D634" s="40" t="str">
        <f>IF(C634="","",VLOOKUP(C634,'Custo Médio'!$B$5:$D$1000,2,0))</f>
        <v/>
      </c>
      <c r="E634" s="40" t="str">
        <f>IF(C634="","",VLOOKUP(C634,'Custo Médio'!$B$5:$D$1000,3,0))</f>
        <v/>
      </c>
      <c r="F634" s="40"/>
      <c r="G634" s="40"/>
      <c r="H634" s="39"/>
      <c r="I634" s="75" t="str">
        <f t="shared" si="2"/>
        <v/>
      </c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ht="24.75" customHeight="1">
      <c r="A635" s="39"/>
      <c r="B635" s="95"/>
      <c r="C635" s="40"/>
      <c r="D635" s="40" t="str">
        <f>IF(C635="","",VLOOKUP(C635,'Custo Médio'!$B$5:$D$1000,2,0))</f>
        <v/>
      </c>
      <c r="E635" s="40" t="str">
        <f>IF(C635="","",VLOOKUP(C635,'Custo Médio'!$B$5:$D$1000,3,0))</f>
        <v/>
      </c>
      <c r="F635" s="40"/>
      <c r="G635" s="40"/>
      <c r="H635" s="39"/>
      <c r="I635" s="75" t="str">
        <f t="shared" si="2"/>
        <v/>
      </c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ht="24.75" customHeight="1">
      <c r="A636" s="39"/>
      <c r="B636" s="95"/>
      <c r="C636" s="40"/>
      <c r="D636" s="40" t="str">
        <f>IF(C636="","",VLOOKUP(C636,'Custo Médio'!$B$5:$D$1000,2,0))</f>
        <v/>
      </c>
      <c r="E636" s="40" t="str">
        <f>IF(C636="","",VLOOKUP(C636,'Custo Médio'!$B$5:$D$1000,3,0))</f>
        <v/>
      </c>
      <c r="F636" s="40"/>
      <c r="G636" s="40"/>
      <c r="H636" s="39"/>
      <c r="I636" s="75" t="str">
        <f t="shared" si="2"/>
        <v/>
      </c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ht="24.75" customHeight="1">
      <c r="A637" s="39"/>
      <c r="B637" s="95"/>
      <c r="C637" s="40"/>
      <c r="D637" s="40" t="str">
        <f>IF(C637="","",VLOOKUP(C637,'Custo Médio'!$B$5:$D$1000,2,0))</f>
        <v/>
      </c>
      <c r="E637" s="40" t="str">
        <f>IF(C637="","",VLOOKUP(C637,'Custo Médio'!$B$5:$D$1000,3,0))</f>
        <v/>
      </c>
      <c r="F637" s="40"/>
      <c r="G637" s="40"/>
      <c r="H637" s="39"/>
      <c r="I637" s="75" t="str">
        <f t="shared" si="2"/>
        <v/>
      </c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ht="24.75" customHeight="1">
      <c r="A638" s="39"/>
      <c r="B638" s="95"/>
      <c r="C638" s="40"/>
      <c r="D638" s="40" t="str">
        <f>IF(C638="","",VLOOKUP(C638,'Custo Médio'!$B$5:$D$1000,2,0))</f>
        <v/>
      </c>
      <c r="E638" s="40" t="str">
        <f>IF(C638="","",VLOOKUP(C638,'Custo Médio'!$B$5:$D$1000,3,0))</f>
        <v/>
      </c>
      <c r="F638" s="40"/>
      <c r="G638" s="40"/>
      <c r="H638" s="39"/>
      <c r="I638" s="75" t="str">
        <f t="shared" si="2"/>
        <v/>
      </c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ht="24.75" customHeight="1">
      <c r="A639" s="39"/>
      <c r="B639" s="95"/>
      <c r="C639" s="40"/>
      <c r="D639" s="40" t="str">
        <f>IF(C639="","",VLOOKUP(C639,'Custo Médio'!$B$5:$D$1000,2,0))</f>
        <v/>
      </c>
      <c r="E639" s="40" t="str">
        <f>IF(C639="","",VLOOKUP(C639,'Custo Médio'!$B$5:$D$1000,3,0))</f>
        <v/>
      </c>
      <c r="F639" s="40"/>
      <c r="G639" s="40"/>
      <c r="H639" s="39"/>
      <c r="I639" s="75" t="str">
        <f t="shared" si="2"/>
        <v/>
      </c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ht="24.75" customHeight="1">
      <c r="A640" s="39"/>
      <c r="B640" s="95"/>
      <c r="C640" s="40"/>
      <c r="D640" s="40" t="str">
        <f>IF(C640="","",VLOOKUP(C640,'Custo Médio'!$B$5:$D$1000,2,0))</f>
        <v/>
      </c>
      <c r="E640" s="40" t="str">
        <f>IF(C640="","",VLOOKUP(C640,'Custo Médio'!$B$5:$D$1000,3,0))</f>
        <v/>
      </c>
      <c r="F640" s="40"/>
      <c r="G640" s="40"/>
      <c r="H640" s="39"/>
      <c r="I640" s="75" t="str">
        <f t="shared" si="2"/>
        <v/>
      </c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ht="24.75" customHeight="1">
      <c r="A641" s="39"/>
      <c r="B641" s="95"/>
      <c r="C641" s="40"/>
      <c r="D641" s="40" t="str">
        <f>IF(C641="","",VLOOKUP(C641,'Custo Médio'!$B$5:$D$1000,2,0))</f>
        <v/>
      </c>
      <c r="E641" s="40" t="str">
        <f>IF(C641="","",VLOOKUP(C641,'Custo Médio'!$B$5:$D$1000,3,0))</f>
        <v/>
      </c>
      <c r="F641" s="40"/>
      <c r="G641" s="40"/>
      <c r="H641" s="39"/>
      <c r="I641" s="75" t="str">
        <f t="shared" si="2"/>
        <v/>
      </c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ht="24.75" customHeight="1">
      <c r="A642" s="39"/>
      <c r="B642" s="95"/>
      <c r="C642" s="40"/>
      <c r="D642" s="40" t="str">
        <f>IF(C642="","",VLOOKUP(C642,'Custo Médio'!$B$5:$D$1000,2,0))</f>
        <v/>
      </c>
      <c r="E642" s="40" t="str">
        <f>IF(C642="","",VLOOKUP(C642,'Custo Médio'!$B$5:$D$1000,3,0))</f>
        <v/>
      </c>
      <c r="F642" s="40"/>
      <c r="G642" s="40"/>
      <c r="H642" s="39"/>
      <c r="I642" s="75" t="str">
        <f t="shared" si="2"/>
        <v/>
      </c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ht="24.75" customHeight="1">
      <c r="A643" s="39"/>
      <c r="B643" s="95"/>
      <c r="C643" s="40"/>
      <c r="D643" s="40" t="str">
        <f>IF(C643="","",VLOOKUP(C643,'Custo Médio'!$B$5:$D$1000,2,0))</f>
        <v/>
      </c>
      <c r="E643" s="40" t="str">
        <f>IF(C643="","",VLOOKUP(C643,'Custo Médio'!$B$5:$D$1000,3,0))</f>
        <v/>
      </c>
      <c r="F643" s="40"/>
      <c r="G643" s="40"/>
      <c r="H643" s="39"/>
      <c r="I643" s="75" t="str">
        <f t="shared" si="2"/>
        <v/>
      </c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ht="24.75" customHeight="1">
      <c r="A644" s="39"/>
      <c r="B644" s="95"/>
      <c r="C644" s="40"/>
      <c r="D644" s="40" t="str">
        <f>IF(C644="","",VLOOKUP(C644,'Custo Médio'!$B$5:$D$1000,2,0))</f>
        <v/>
      </c>
      <c r="E644" s="40" t="str">
        <f>IF(C644="","",VLOOKUP(C644,'Custo Médio'!$B$5:$D$1000,3,0))</f>
        <v/>
      </c>
      <c r="F644" s="40"/>
      <c r="G644" s="40"/>
      <c r="H644" s="39"/>
      <c r="I644" s="75" t="str">
        <f t="shared" si="2"/>
        <v/>
      </c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ht="24.75" customHeight="1">
      <c r="A645" s="39"/>
      <c r="B645" s="95"/>
      <c r="C645" s="40"/>
      <c r="D645" s="40" t="str">
        <f>IF(C645="","",VLOOKUP(C645,'Custo Médio'!$B$5:$D$1000,2,0))</f>
        <v/>
      </c>
      <c r="E645" s="40" t="str">
        <f>IF(C645="","",VLOOKUP(C645,'Custo Médio'!$B$5:$D$1000,3,0))</f>
        <v/>
      </c>
      <c r="F645" s="40"/>
      <c r="G645" s="40"/>
      <c r="H645" s="39"/>
      <c r="I645" s="75" t="str">
        <f t="shared" si="2"/>
        <v/>
      </c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ht="24.75" customHeight="1">
      <c r="A646" s="39"/>
      <c r="B646" s="95"/>
      <c r="C646" s="40"/>
      <c r="D646" s="40" t="str">
        <f>IF(C646="","",VLOOKUP(C646,'Custo Médio'!$B$5:$D$1000,2,0))</f>
        <v/>
      </c>
      <c r="E646" s="40" t="str">
        <f>IF(C646="","",VLOOKUP(C646,'Custo Médio'!$B$5:$D$1000,3,0))</f>
        <v/>
      </c>
      <c r="F646" s="40"/>
      <c r="G646" s="40"/>
      <c r="H646" s="39"/>
      <c r="I646" s="75" t="str">
        <f t="shared" si="2"/>
        <v/>
      </c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ht="24.75" customHeight="1">
      <c r="A647" s="39"/>
      <c r="B647" s="95"/>
      <c r="C647" s="40"/>
      <c r="D647" s="40" t="str">
        <f>IF(C647="","",VLOOKUP(C647,'Custo Médio'!$B$5:$D$1000,2,0))</f>
        <v/>
      </c>
      <c r="E647" s="40" t="str">
        <f>IF(C647="","",VLOOKUP(C647,'Custo Médio'!$B$5:$D$1000,3,0))</f>
        <v/>
      </c>
      <c r="F647" s="40"/>
      <c r="G647" s="40"/>
      <c r="H647" s="39"/>
      <c r="I647" s="75" t="str">
        <f t="shared" si="2"/>
        <v/>
      </c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ht="24.75" customHeight="1">
      <c r="A648" s="39"/>
      <c r="B648" s="95"/>
      <c r="C648" s="40"/>
      <c r="D648" s="40" t="str">
        <f>IF(C648="","",VLOOKUP(C648,'Custo Médio'!$B$5:$D$1000,2,0))</f>
        <v/>
      </c>
      <c r="E648" s="40" t="str">
        <f>IF(C648="","",VLOOKUP(C648,'Custo Médio'!$B$5:$D$1000,3,0))</f>
        <v/>
      </c>
      <c r="F648" s="40"/>
      <c r="G648" s="40"/>
      <c r="H648" s="39"/>
      <c r="I648" s="75" t="str">
        <f t="shared" si="2"/>
        <v/>
      </c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ht="24.75" customHeight="1">
      <c r="A649" s="39"/>
      <c r="B649" s="95"/>
      <c r="C649" s="40"/>
      <c r="D649" s="40" t="str">
        <f>IF(C649="","",VLOOKUP(C649,'Custo Médio'!$B$5:$D$1000,2,0))</f>
        <v/>
      </c>
      <c r="E649" s="40" t="str">
        <f>IF(C649="","",VLOOKUP(C649,'Custo Médio'!$B$5:$D$1000,3,0))</f>
        <v/>
      </c>
      <c r="F649" s="40"/>
      <c r="G649" s="40"/>
      <c r="H649" s="39"/>
      <c r="I649" s="75" t="str">
        <f t="shared" si="2"/>
        <v/>
      </c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ht="24.75" customHeight="1">
      <c r="A650" s="39"/>
      <c r="B650" s="95"/>
      <c r="C650" s="40"/>
      <c r="D650" s="40" t="str">
        <f>IF(C650="","",VLOOKUP(C650,'Custo Médio'!$B$5:$D$1000,2,0))</f>
        <v/>
      </c>
      <c r="E650" s="40" t="str">
        <f>IF(C650="","",VLOOKUP(C650,'Custo Médio'!$B$5:$D$1000,3,0))</f>
        <v/>
      </c>
      <c r="F650" s="40"/>
      <c r="G650" s="40"/>
      <c r="H650" s="39"/>
      <c r="I650" s="75" t="str">
        <f t="shared" si="2"/>
        <v/>
      </c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ht="24.75" customHeight="1">
      <c r="A651" s="39"/>
      <c r="B651" s="95"/>
      <c r="C651" s="40"/>
      <c r="D651" s="40" t="str">
        <f>IF(C651="","",VLOOKUP(C651,'Custo Médio'!$B$5:$D$1000,2,0))</f>
        <v/>
      </c>
      <c r="E651" s="40" t="str">
        <f>IF(C651="","",VLOOKUP(C651,'Custo Médio'!$B$5:$D$1000,3,0))</f>
        <v/>
      </c>
      <c r="F651" s="40"/>
      <c r="G651" s="40"/>
      <c r="H651" s="39"/>
      <c r="I651" s="75" t="str">
        <f t="shared" si="2"/>
        <v/>
      </c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ht="24.75" customHeight="1">
      <c r="A652" s="39"/>
      <c r="B652" s="95"/>
      <c r="C652" s="40"/>
      <c r="D652" s="40" t="str">
        <f>IF(C652="","",VLOOKUP(C652,'Custo Médio'!$B$5:$D$1000,2,0))</f>
        <v/>
      </c>
      <c r="E652" s="40" t="str">
        <f>IF(C652="","",VLOOKUP(C652,'Custo Médio'!$B$5:$D$1000,3,0))</f>
        <v/>
      </c>
      <c r="F652" s="40"/>
      <c r="G652" s="40"/>
      <c r="H652" s="39"/>
      <c r="I652" s="75" t="str">
        <f t="shared" si="2"/>
        <v/>
      </c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ht="24.75" customHeight="1">
      <c r="A653" s="39"/>
      <c r="B653" s="95"/>
      <c r="C653" s="40"/>
      <c r="D653" s="40" t="str">
        <f>IF(C653="","",VLOOKUP(C653,'Custo Médio'!$B$5:$D$1000,2,0))</f>
        <v/>
      </c>
      <c r="E653" s="40" t="str">
        <f>IF(C653="","",VLOOKUP(C653,'Custo Médio'!$B$5:$D$1000,3,0))</f>
        <v/>
      </c>
      <c r="F653" s="40"/>
      <c r="G653" s="40"/>
      <c r="H653" s="39"/>
      <c r="I653" s="75" t="str">
        <f t="shared" si="2"/>
        <v/>
      </c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ht="24.75" customHeight="1">
      <c r="A654" s="39"/>
      <c r="B654" s="95"/>
      <c r="C654" s="40"/>
      <c r="D654" s="40" t="str">
        <f>IF(C654="","",VLOOKUP(C654,'Custo Médio'!$B$5:$D$1000,2,0))</f>
        <v/>
      </c>
      <c r="E654" s="40" t="str">
        <f>IF(C654="","",VLOOKUP(C654,'Custo Médio'!$B$5:$D$1000,3,0))</f>
        <v/>
      </c>
      <c r="F654" s="40"/>
      <c r="G654" s="40"/>
      <c r="H654" s="39"/>
      <c r="I654" s="75" t="str">
        <f t="shared" si="2"/>
        <v/>
      </c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ht="24.75" customHeight="1">
      <c r="A655" s="39"/>
      <c r="B655" s="95"/>
      <c r="C655" s="40"/>
      <c r="D655" s="40" t="str">
        <f>IF(C655="","",VLOOKUP(C655,'Custo Médio'!$B$5:$D$1000,2,0))</f>
        <v/>
      </c>
      <c r="E655" s="40" t="str">
        <f>IF(C655="","",VLOOKUP(C655,'Custo Médio'!$B$5:$D$1000,3,0))</f>
        <v/>
      </c>
      <c r="F655" s="40"/>
      <c r="G655" s="40"/>
      <c r="H655" s="39"/>
      <c r="I655" s="75" t="str">
        <f t="shared" si="2"/>
        <v/>
      </c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ht="24.75" customHeight="1">
      <c r="A656" s="39"/>
      <c r="B656" s="95"/>
      <c r="C656" s="40"/>
      <c r="D656" s="40" t="str">
        <f>IF(C656="","",VLOOKUP(C656,'Custo Médio'!$B$5:$D$1000,2,0))</f>
        <v/>
      </c>
      <c r="E656" s="40" t="str">
        <f>IF(C656="","",VLOOKUP(C656,'Custo Médio'!$B$5:$D$1000,3,0))</f>
        <v/>
      </c>
      <c r="F656" s="40"/>
      <c r="G656" s="40"/>
      <c r="H656" s="39"/>
      <c r="I656" s="75" t="str">
        <f t="shared" si="2"/>
        <v/>
      </c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ht="24.75" customHeight="1">
      <c r="A657" s="39"/>
      <c r="B657" s="95"/>
      <c r="C657" s="40"/>
      <c r="D657" s="40" t="str">
        <f>IF(C657="","",VLOOKUP(C657,'Custo Médio'!$B$5:$D$1000,2,0))</f>
        <v/>
      </c>
      <c r="E657" s="40" t="str">
        <f>IF(C657="","",VLOOKUP(C657,'Custo Médio'!$B$5:$D$1000,3,0))</f>
        <v/>
      </c>
      <c r="F657" s="40"/>
      <c r="G657" s="40"/>
      <c r="H657" s="39"/>
      <c r="I657" s="75" t="str">
        <f t="shared" si="2"/>
        <v/>
      </c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ht="24.75" customHeight="1">
      <c r="A658" s="39"/>
      <c r="B658" s="95"/>
      <c r="C658" s="40"/>
      <c r="D658" s="40" t="str">
        <f>IF(C658="","",VLOOKUP(C658,'Custo Médio'!$B$5:$D$1000,2,0))</f>
        <v/>
      </c>
      <c r="E658" s="40" t="str">
        <f>IF(C658="","",VLOOKUP(C658,'Custo Médio'!$B$5:$D$1000,3,0))</f>
        <v/>
      </c>
      <c r="F658" s="40"/>
      <c r="G658" s="40"/>
      <c r="H658" s="39"/>
      <c r="I658" s="75" t="str">
        <f t="shared" si="2"/>
        <v/>
      </c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ht="24.75" customHeight="1">
      <c r="A659" s="39"/>
      <c r="B659" s="95"/>
      <c r="C659" s="40"/>
      <c r="D659" s="40" t="str">
        <f>IF(C659="","",VLOOKUP(C659,'Custo Médio'!$B$5:$D$1000,2,0))</f>
        <v/>
      </c>
      <c r="E659" s="40" t="str">
        <f>IF(C659="","",VLOOKUP(C659,'Custo Médio'!$B$5:$D$1000,3,0))</f>
        <v/>
      </c>
      <c r="F659" s="40"/>
      <c r="G659" s="40"/>
      <c r="H659" s="39"/>
      <c r="I659" s="75" t="str">
        <f t="shared" si="2"/>
        <v/>
      </c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ht="24.75" customHeight="1">
      <c r="A660" s="39"/>
      <c r="B660" s="95"/>
      <c r="C660" s="40"/>
      <c r="D660" s="40" t="str">
        <f>IF(C660="","",VLOOKUP(C660,'Custo Médio'!$B$5:$D$1000,2,0))</f>
        <v/>
      </c>
      <c r="E660" s="40" t="str">
        <f>IF(C660="","",VLOOKUP(C660,'Custo Médio'!$B$5:$D$1000,3,0))</f>
        <v/>
      </c>
      <c r="F660" s="40"/>
      <c r="G660" s="40"/>
      <c r="H660" s="39"/>
      <c r="I660" s="75" t="str">
        <f t="shared" si="2"/>
        <v/>
      </c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ht="24.75" customHeight="1">
      <c r="A661" s="39"/>
      <c r="B661" s="95"/>
      <c r="C661" s="40"/>
      <c r="D661" s="40" t="str">
        <f>IF(C661="","",VLOOKUP(C661,'Custo Médio'!$B$5:$D$1000,2,0))</f>
        <v/>
      </c>
      <c r="E661" s="40" t="str">
        <f>IF(C661="","",VLOOKUP(C661,'Custo Médio'!$B$5:$D$1000,3,0))</f>
        <v/>
      </c>
      <c r="F661" s="40"/>
      <c r="G661" s="40"/>
      <c r="H661" s="39"/>
      <c r="I661" s="75" t="str">
        <f t="shared" si="2"/>
        <v/>
      </c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ht="24.75" customHeight="1">
      <c r="A662" s="39"/>
      <c r="B662" s="95"/>
      <c r="C662" s="40"/>
      <c r="D662" s="40" t="str">
        <f>IF(C662="","",VLOOKUP(C662,'Custo Médio'!$B$5:$D$1000,2,0))</f>
        <v/>
      </c>
      <c r="E662" s="40" t="str">
        <f>IF(C662="","",VLOOKUP(C662,'Custo Médio'!$B$5:$D$1000,3,0))</f>
        <v/>
      </c>
      <c r="F662" s="40"/>
      <c r="G662" s="40"/>
      <c r="H662" s="39"/>
      <c r="I662" s="75" t="str">
        <f t="shared" si="2"/>
        <v/>
      </c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ht="24.75" customHeight="1">
      <c r="A663" s="39"/>
      <c r="B663" s="95"/>
      <c r="C663" s="40"/>
      <c r="D663" s="40" t="str">
        <f>IF(C663="","",VLOOKUP(C663,'Custo Médio'!$B$5:$D$1000,2,0))</f>
        <v/>
      </c>
      <c r="E663" s="40" t="str">
        <f>IF(C663="","",VLOOKUP(C663,'Custo Médio'!$B$5:$D$1000,3,0))</f>
        <v/>
      </c>
      <c r="F663" s="40"/>
      <c r="G663" s="40"/>
      <c r="H663" s="39"/>
      <c r="I663" s="75" t="str">
        <f t="shared" si="2"/>
        <v/>
      </c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ht="24.75" customHeight="1">
      <c r="A664" s="39"/>
      <c r="B664" s="95"/>
      <c r="C664" s="40"/>
      <c r="D664" s="40" t="str">
        <f>IF(C664="","",VLOOKUP(C664,'Custo Médio'!$B$5:$D$1000,2,0))</f>
        <v/>
      </c>
      <c r="E664" s="40" t="str">
        <f>IF(C664="","",VLOOKUP(C664,'Custo Médio'!$B$5:$D$1000,3,0))</f>
        <v/>
      </c>
      <c r="F664" s="40"/>
      <c r="G664" s="40"/>
      <c r="H664" s="39"/>
      <c r="I664" s="75" t="str">
        <f t="shared" si="2"/>
        <v/>
      </c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ht="24.75" customHeight="1">
      <c r="A665" s="39"/>
      <c r="B665" s="95"/>
      <c r="C665" s="40"/>
      <c r="D665" s="40" t="str">
        <f>IF(C665="","",VLOOKUP(C665,'Custo Médio'!$B$5:$D$1000,2,0))</f>
        <v/>
      </c>
      <c r="E665" s="40" t="str">
        <f>IF(C665="","",VLOOKUP(C665,'Custo Médio'!$B$5:$D$1000,3,0))</f>
        <v/>
      </c>
      <c r="F665" s="40"/>
      <c r="G665" s="40"/>
      <c r="H665" s="39"/>
      <c r="I665" s="75" t="str">
        <f t="shared" si="2"/>
        <v/>
      </c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ht="24.75" customHeight="1">
      <c r="A666" s="39"/>
      <c r="B666" s="95"/>
      <c r="C666" s="40"/>
      <c r="D666" s="40" t="str">
        <f>IF(C666="","",VLOOKUP(C666,'Custo Médio'!$B$5:$D$1000,2,0))</f>
        <v/>
      </c>
      <c r="E666" s="40" t="str">
        <f>IF(C666="","",VLOOKUP(C666,'Custo Médio'!$B$5:$D$1000,3,0))</f>
        <v/>
      </c>
      <c r="F666" s="40"/>
      <c r="G666" s="40"/>
      <c r="H666" s="39"/>
      <c r="I666" s="75" t="str">
        <f t="shared" si="2"/>
        <v/>
      </c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ht="24.75" customHeight="1">
      <c r="A667" s="39"/>
      <c r="B667" s="95"/>
      <c r="C667" s="40"/>
      <c r="D667" s="40" t="str">
        <f>IF(C667="","",VLOOKUP(C667,'Custo Médio'!$B$5:$D$1000,2,0))</f>
        <v/>
      </c>
      <c r="E667" s="40" t="str">
        <f>IF(C667="","",VLOOKUP(C667,'Custo Médio'!$B$5:$D$1000,3,0))</f>
        <v/>
      </c>
      <c r="F667" s="40"/>
      <c r="G667" s="40"/>
      <c r="H667" s="39"/>
      <c r="I667" s="75" t="str">
        <f t="shared" si="2"/>
        <v/>
      </c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ht="24.75" customHeight="1">
      <c r="A668" s="39"/>
      <c r="B668" s="95"/>
      <c r="C668" s="40"/>
      <c r="D668" s="40" t="str">
        <f>IF(C668="","",VLOOKUP(C668,'Custo Médio'!$B$5:$D$1000,2,0))</f>
        <v/>
      </c>
      <c r="E668" s="40" t="str">
        <f>IF(C668="","",VLOOKUP(C668,'Custo Médio'!$B$5:$D$1000,3,0))</f>
        <v/>
      </c>
      <c r="F668" s="40"/>
      <c r="G668" s="40"/>
      <c r="H668" s="39"/>
      <c r="I668" s="75" t="str">
        <f t="shared" si="2"/>
        <v/>
      </c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ht="24.75" customHeight="1">
      <c r="A669" s="39"/>
      <c r="B669" s="95"/>
      <c r="C669" s="40"/>
      <c r="D669" s="40" t="str">
        <f>IF(C669="","",VLOOKUP(C669,'Custo Médio'!$B$5:$D$1000,2,0))</f>
        <v/>
      </c>
      <c r="E669" s="40" t="str">
        <f>IF(C669="","",VLOOKUP(C669,'Custo Médio'!$B$5:$D$1000,3,0))</f>
        <v/>
      </c>
      <c r="F669" s="40"/>
      <c r="G669" s="40"/>
      <c r="H669" s="39"/>
      <c r="I669" s="75" t="str">
        <f t="shared" si="2"/>
        <v/>
      </c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ht="24.75" customHeight="1">
      <c r="A670" s="39"/>
      <c r="B670" s="95"/>
      <c r="C670" s="40"/>
      <c r="D670" s="40" t="str">
        <f>IF(C670="","",VLOOKUP(C670,'Custo Médio'!$B$5:$D$1000,2,0))</f>
        <v/>
      </c>
      <c r="E670" s="40" t="str">
        <f>IF(C670="","",VLOOKUP(C670,'Custo Médio'!$B$5:$D$1000,3,0))</f>
        <v/>
      </c>
      <c r="F670" s="40"/>
      <c r="G670" s="40"/>
      <c r="H670" s="39"/>
      <c r="I670" s="75" t="str">
        <f t="shared" si="2"/>
        <v/>
      </c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ht="24.75" customHeight="1">
      <c r="A671" s="39"/>
      <c r="B671" s="95"/>
      <c r="C671" s="40"/>
      <c r="D671" s="40" t="str">
        <f>IF(C671="","",VLOOKUP(C671,'Custo Médio'!$B$5:$D$1000,2,0))</f>
        <v/>
      </c>
      <c r="E671" s="40" t="str">
        <f>IF(C671="","",VLOOKUP(C671,'Custo Médio'!$B$5:$D$1000,3,0))</f>
        <v/>
      </c>
      <c r="F671" s="40"/>
      <c r="G671" s="40"/>
      <c r="H671" s="39"/>
      <c r="I671" s="75" t="str">
        <f t="shared" si="2"/>
        <v/>
      </c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ht="24.75" customHeight="1">
      <c r="A672" s="39"/>
      <c r="B672" s="95"/>
      <c r="C672" s="40"/>
      <c r="D672" s="40" t="str">
        <f>IF(C672="","",VLOOKUP(C672,'Custo Médio'!$B$5:$D$1000,2,0))</f>
        <v/>
      </c>
      <c r="E672" s="40" t="str">
        <f>IF(C672="","",VLOOKUP(C672,'Custo Médio'!$B$5:$D$1000,3,0))</f>
        <v/>
      </c>
      <c r="F672" s="40"/>
      <c r="G672" s="40"/>
      <c r="H672" s="39"/>
      <c r="I672" s="75" t="str">
        <f t="shared" si="2"/>
        <v/>
      </c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ht="24.75" customHeight="1">
      <c r="A673" s="39"/>
      <c r="B673" s="95"/>
      <c r="C673" s="40"/>
      <c r="D673" s="40" t="str">
        <f>IF(C673="","",VLOOKUP(C673,'Custo Médio'!$B$5:$D$1000,2,0))</f>
        <v/>
      </c>
      <c r="E673" s="40" t="str">
        <f>IF(C673="","",VLOOKUP(C673,'Custo Médio'!$B$5:$D$1000,3,0))</f>
        <v/>
      </c>
      <c r="F673" s="40"/>
      <c r="G673" s="40"/>
      <c r="H673" s="39"/>
      <c r="I673" s="75" t="str">
        <f t="shared" si="2"/>
        <v/>
      </c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ht="24.75" customHeight="1">
      <c r="A674" s="39"/>
      <c r="B674" s="95"/>
      <c r="C674" s="40"/>
      <c r="D674" s="40" t="str">
        <f>IF(C674="","",VLOOKUP(C674,'Custo Médio'!$B$5:$D$1000,2,0))</f>
        <v/>
      </c>
      <c r="E674" s="40" t="str">
        <f>IF(C674="","",VLOOKUP(C674,'Custo Médio'!$B$5:$D$1000,3,0))</f>
        <v/>
      </c>
      <c r="F674" s="40"/>
      <c r="G674" s="40"/>
      <c r="H674" s="39"/>
      <c r="I674" s="75" t="str">
        <f t="shared" si="2"/>
        <v/>
      </c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ht="24.75" customHeight="1">
      <c r="A675" s="39"/>
      <c r="B675" s="95"/>
      <c r="C675" s="40"/>
      <c r="D675" s="40" t="str">
        <f>IF(C675="","",VLOOKUP(C675,'Custo Médio'!$B$5:$D$1000,2,0))</f>
        <v/>
      </c>
      <c r="E675" s="40" t="str">
        <f>IF(C675="","",VLOOKUP(C675,'Custo Médio'!$B$5:$D$1000,3,0))</f>
        <v/>
      </c>
      <c r="F675" s="40"/>
      <c r="G675" s="40"/>
      <c r="H675" s="39"/>
      <c r="I675" s="75" t="str">
        <f t="shared" si="2"/>
        <v/>
      </c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ht="24.75" customHeight="1">
      <c r="A676" s="39"/>
      <c r="B676" s="95"/>
      <c r="C676" s="40"/>
      <c r="D676" s="40" t="str">
        <f>IF(C676="","",VLOOKUP(C676,'Custo Médio'!$B$5:$D$1000,2,0))</f>
        <v/>
      </c>
      <c r="E676" s="40" t="str">
        <f>IF(C676="","",VLOOKUP(C676,'Custo Médio'!$B$5:$D$1000,3,0))</f>
        <v/>
      </c>
      <c r="F676" s="40"/>
      <c r="G676" s="40"/>
      <c r="H676" s="39"/>
      <c r="I676" s="75" t="str">
        <f t="shared" si="2"/>
        <v/>
      </c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ht="24.75" customHeight="1">
      <c r="A677" s="39"/>
      <c r="B677" s="95"/>
      <c r="C677" s="40"/>
      <c r="D677" s="40" t="str">
        <f>IF(C677="","",VLOOKUP(C677,'Custo Médio'!$B$5:$D$1000,2,0))</f>
        <v/>
      </c>
      <c r="E677" s="40" t="str">
        <f>IF(C677="","",VLOOKUP(C677,'Custo Médio'!$B$5:$D$1000,3,0))</f>
        <v/>
      </c>
      <c r="F677" s="40"/>
      <c r="G677" s="40"/>
      <c r="H677" s="39"/>
      <c r="I677" s="75" t="str">
        <f t="shared" si="2"/>
        <v/>
      </c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ht="24.75" customHeight="1">
      <c r="A678" s="39"/>
      <c r="B678" s="95"/>
      <c r="C678" s="40"/>
      <c r="D678" s="40" t="str">
        <f>IF(C678="","",VLOOKUP(C678,'Custo Médio'!$B$5:$D$1000,2,0))</f>
        <v/>
      </c>
      <c r="E678" s="40" t="str">
        <f>IF(C678="","",VLOOKUP(C678,'Custo Médio'!$B$5:$D$1000,3,0))</f>
        <v/>
      </c>
      <c r="F678" s="40"/>
      <c r="G678" s="40"/>
      <c r="H678" s="39"/>
      <c r="I678" s="75" t="str">
        <f t="shared" si="2"/>
        <v/>
      </c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ht="24.75" customHeight="1">
      <c r="A679" s="39"/>
      <c r="B679" s="95"/>
      <c r="C679" s="40"/>
      <c r="D679" s="40" t="str">
        <f>IF(C679="","",VLOOKUP(C679,'Custo Médio'!$B$5:$D$1000,2,0))</f>
        <v/>
      </c>
      <c r="E679" s="40" t="str">
        <f>IF(C679="","",VLOOKUP(C679,'Custo Médio'!$B$5:$D$1000,3,0))</f>
        <v/>
      </c>
      <c r="F679" s="40"/>
      <c r="G679" s="40"/>
      <c r="H679" s="39"/>
      <c r="I679" s="75" t="str">
        <f t="shared" si="2"/>
        <v/>
      </c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ht="24.75" customHeight="1">
      <c r="A680" s="39"/>
      <c r="B680" s="95"/>
      <c r="C680" s="40"/>
      <c r="D680" s="40" t="str">
        <f>IF(C680="","",VLOOKUP(C680,'Custo Médio'!$B$5:$D$1000,2,0))</f>
        <v/>
      </c>
      <c r="E680" s="40" t="str">
        <f>IF(C680="","",VLOOKUP(C680,'Custo Médio'!$B$5:$D$1000,3,0))</f>
        <v/>
      </c>
      <c r="F680" s="40"/>
      <c r="G680" s="40"/>
      <c r="H680" s="39"/>
      <c r="I680" s="75" t="str">
        <f t="shared" si="2"/>
        <v/>
      </c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ht="24.75" customHeight="1">
      <c r="A681" s="39"/>
      <c r="B681" s="95"/>
      <c r="C681" s="40"/>
      <c r="D681" s="40" t="str">
        <f>IF(C681="","",VLOOKUP(C681,'Custo Médio'!$B$5:$D$1000,2,0))</f>
        <v/>
      </c>
      <c r="E681" s="40" t="str">
        <f>IF(C681="","",VLOOKUP(C681,'Custo Médio'!$B$5:$D$1000,3,0))</f>
        <v/>
      </c>
      <c r="F681" s="40"/>
      <c r="G681" s="40"/>
      <c r="H681" s="39"/>
      <c r="I681" s="75" t="str">
        <f t="shared" si="2"/>
        <v/>
      </c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ht="24.75" customHeight="1">
      <c r="A682" s="39"/>
      <c r="B682" s="95"/>
      <c r="C682" s="40"/>
      <c r="D682" s="40" t="str">
        <f>IF(C682="","",VLOOKUP(C682,'Custo Médio'!$B$5:$D$1000,2,0))</f>
        <v/>
      </c>
      <c r="E682" s="40" t="str">
        <f>IF(C682="","",VLOOKUP(C682,'Custo Médio'!$B$5:$D$1000,3,0))</f>
        <v/>
      </c>
      <c r="F682" s="40"/>
      <c r="G682" s="40"/>
      <c r="H682" s="39"/>
      <c r="I682" s="75" t="str">
        <f t="shared" si="2"/>
        <v/>
      </c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ht="24.75" customHeight="1">
      <c r="A683" s="39"/>
      <c r="B683" s="95"/>
      <c r="C683" s="40"/>
      <c r="D683" s="40" t="str">
        <f>IF(C683="","",VLOOKUP(C683,'Custo Médio'!$B$5:$D$1000,2,0))</f>
        <v/>
      </c>
      <c r="E683" s="40" t="str">
        <f>IF(C683="","",VLOOKUP(C683,'Custo Médio'!$B$5:$D$1000,3,0))</f>
        <v/>
      </c>
      <c r="F683" s="40"/>
      <c r="G683" s="40"/>
      <c r="H683" s="39"/>
      <c r="I683" s="75" t="str">
        <f t="shared" si="2"/>
        <v/>
      </c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ht="24.75" customHeight="1">
      <c r="A684" s="39"/>
      <c r="B684" s="95"/>
      <c r="C684" s="40"/>
      <c r="D684" s="40" t="str">
        <f>IF(C684="","",VLOOKUP(C684,'Custo Médio'!$B$5:$D$1000,2,0))</f>
        <v/>
      </c>
      <c r="E684" s="40" t="str">
        <f>IF(C684="","",VLOOKUP(C684,'Custo Médio'!$B$5:$D$1000,3,0))</f>
        <v/>
      </c>
      <c r="F684" s="40"/>
      <c r="G684" s="40"/>
      <c r="H684" s="39"/>
      <c r="I684" s="75" t="str">
        <f t="shared" si="2"/>
        <v/>
      </c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ht="24.75" customHeight="1">
      <c r="A685" s="39"/>
      <c r="B685" s="95"/>
      <c r="C685" s="40"/>
      <c r="D685" s="40" t="str">
        <f>IF(C685="","",VLOOKUP(C685,'Custo Médio'!$B$5:$D$1000,2,0))</f>
        <v/>
      </c>
      <c r="E685" s="40" t="str">
        <f>IF(C685="","",VLOOKUP(C685,'Custo Médio'!$B$5:$D$1000,3,0))</f>
        <v/>
      </c>
      <c r="F685" s="40"/>
      <c r="G685" s="40"/>
      <c r="H685" s="39"/>
      <c r="I685" s="75" t="str">
        <f t="shared" si="2"/>
        <v/>
      </c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ht="24.75" customHeight="1">
      <c r="A686" s="39"/>
      <c r="B686" s="95"/>
      <c r="C686" s="40"/>
      <c r="D686" s="40" t="str">
        <f>IF(C686="","",VLOOKUP(C686,'Custo Médio'!$B$5:$D$1000,2,0))</f>
        <v/>
      </c>
      <c r="E686" s="40" t="str">
        <f>IF(C686="","",VLOOKUP(C686,'Custo Médio'!$B$5:$D$1000,3,0))</f>
        <v/>
      </c>
      <c r="F686" s="40"/>
      <c r="G686" s="40"/>
      <c r="H686" s="39"/>
      <c r="I686" s="75" t="str">
        <f t="shared" si="2"/>
        <v/>
      </c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ht="24.75" customHeight="1">
      <c r="A687" s="39"/>
      <c r="B687" s="95"/>
      <c r="C687" s="40"/>
      <c r="D687" s="40" t="str">
        <f>IF(C687="","",VLOOKUP(C687,'Custo Médio'!$B$5:$D$1000,2,0))</f>
        <v/>
      </c>
      <c r="E687" s="40" t="str">
        <f>IF(C687="","",VLOOKUP(C687,'Custo Médio'!$B$5:$D$1000,3,0))</f>
        <v/>
      </c>
      <c r="F687" s="40"/>
      <c r="G687" s="40"/>
      <c r="H687" s="39"/>
      <c r="I687" s="75" t="str">
        <f t="shared" si="2"/>
        <v/>
      </c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ht="24.75" customHeight="1">
      <c r="A688" s="39"/>
      <c r="B688" s="95"/>
      <c r="C688" s="40"/>
      <c r="D688" s="40" t="str">
        <f>IF(C688="","",VLOOKUP(C688,'Custo Médio'!$B$5:$D$1000,2,0))</f>
        <v/>
      </c>
      <c r="E688" s="40" t="str">
        <f>IF(C688="","",VLOOKUP(C688,'Custo Médio'!$B$5:$D$1000,3,0))</f>
        <v/>
      </c>
      <c r="F688" s="40"/>
      <c r="G688" s="40"/>
      <c r="H688" s="39"/>
      <c r="I688" s="75" t="str">
        <f t="shared" si="2"/>
        <v/>
      </c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ht="24.75" customHeight="1">
      <c r="A689" s="39"/>
      <c r="B689" s="95"/>
      <c r="C689" s="40"/>
      <c r="D689" s="40" t="str">
        <f>IF(C689="","",VLOOKUP(C689,'Custo Médio'!$B$5:$D$1000,2,0))</f>
        <v/>
      </c>
      <c r="E689" s="40" t="str">
        <f>IF(C689="","",VLOOKUP(C689,'Custo Médio'!$B$5:$D$1000,3,0))</f>
        <v/>
      </c>
      <c r="F689" s="40"/>
      <c r="G689" s="40"/>
      <c r="H689" s="39"/>
      <c r="I689" s="75" t="str">
        <f t="shared" si="2"/>
        <v/>
      </c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ht="24.75" customHeight="1">
      <c r="A690" s="39"/>
      <c r="B690" s="95"/>
      <c r="C690" s="40"/>
      <c r="D690" s="40" t="str">
        <f>IF(C690="","",VLOOKUP(C690,'Custo Médio'!$B$5:$D$1000,2,0))</f>
        <v/>
      </c>
      <c r="E690" s="40" t="str">
        <f>IF(C690="","",VLOOKUP(C690,'Custo Médio'!$B$5:$D$1000,3,0))</f>
        <v/>
      </c>
      <c r="F690" s="40"/>
      <c r="G690" s="40"/>
      <c r="H690" s="39"/>
      <c r="I690" s="75" t="str">
        <f t="shared" si="2"/>
        <v/>
      </c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ht="24.75" customHeight="1">
      <c r="A691" s="39"/>
      <c r="B691" s="95"/>
      <c r="C691" s="40"/>
      <c r="D691" s="40" t="str">
        <f>IF(C691="","",VLOOKUP(C691,'Custo Médio'!$B$5:$D$1000,2,0))</f>
        <v/>
      </c>
      <c r="E691" s="40" t="str">
        <f>IF(C691="","",VLOOKUP(C691,'Custo Médio'!$B$5:$D$1000,3,0))</f>
        <v/>
      </c>
      <c r="F691" s="40"/>
      <c r="G691" s="40"/>
      <c r="H691" s="39"/>
      <c r="I691" s="75" t="str">
        <f t="shared" si="2"/>
        <v/>
      </c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ht="24.75" customHeight="1">
      <c r="A692" s="39"/>
      <c r="B692" s="95"/>
      <c r="C692" s="40"/>
      <c r="D692" s="40" t="str">
        <f>IF(C692="","",VLOOKUP(C692,'Custo Médio'!$B$5:$D$1000,2,0))</f>
        <v/>
      </c>
      <c r="E692" s="40" t="str">
        <f>IF(C692="","",VLOOKUP(C692,'Custo Médio'!$B$5:$D$1000,3,0))</f>
        <v/>
      </c>
      <c r="F692" s="40"/>
      <c r="G692" s="40"/>
      <c r="H692" s="39"/>
      <c r="I692" s="75" t="str">
        <f t="shared" si="2"/>
        <v/>
      </c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ht="24.75" customHeight="1">
      <c r="A693" s="39"/>
      <c r="B693" s="95"/>
      <c r="C693" s="40"/>
      <c r="D693" s="40" t="str">
        <f>IF(C693="","",VLOOKUP(C693,'Custo Médio'!$B$5:$D$1000,2,0))</f>
        <v/>
      </c>
      <c r="E693" s="40" t="str">
        <f>IF(C693="","",VLOOKUP(C693,'Custo Médio'!$B$5:$D$1000,3,0))</f>
        <v/>
      </c>
      <c r="F693" s="40"/>
      <c r="G693" s="40"/>
      <c r="H693" s="39"/>
      <c r="I693" s="75" t="str">
        <f t="shared" si="2"/>
        <v/>
      </c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ht="24.75" customHeight="1">
      <c r="A694" s="39"/>
      <c r="B694" s="95"/>
      <c r="C694" s="40"/>
      <c r="D694" s="40" t="str">
        <f>IF(C694="","",VLOOKUP(C694,'Custo Médio'!$B$5:$D$1000,2,0))</f>
        <v/>
      </c>
      <c r="E694" s="40" t="str">
        <f>IF(C694="","",VLOOKUP(C694,'Custo Médio'!$B$5:$D$1000,3,0))</f>
        <v/>
      </c>
      <c r="F694" s="40"/>
      <c r="G694" s="40"/>
      <c r="H694" s="39"/>
      <c r="I694" s="75" t="str">
        <f t="shared" si="2"/>
        <v/>
      </c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ht="24.75" customHeight="1">
      <c r="A695" s="39"/>
      <c r="B695" s="95"/>
      <c r="C695" s="40"/>
      <c r="D695" s="40" t="str">
        <f>IF(C695="","",VLOOKUP(C695,'Custo Médio'!$B$5:$D$1000,2,0))</f>
        <v/>
      </c>
      <c r="E695" s="40" t="str">
        <f>IF(C695="","",VLOOKUP(C695,'Custo Médio'!$B$5:$D$1000,3,0))</f>
        <v/>
      </c>
      <c r="F695" s="40"/>
      <c r="G695" s="40"/>
      <c r="H695" s="39"/>
      <c r="I695" s="75" t="str">
        <f t="shared" si="2"/>
        <v/>
      </c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ht="24.75" customHeight="1">
      <c r="A696" s="39"/>
      <c r="B696" s="95"/>
      <c r="C696" s="40"/>
      <c r="D696" s="40" t="str">
        <f>IF(C696="","",VLOOKUP(C696,'Custo Médio'!$B$5:$D$1000,2,0))</f>
        <v/>
      </c>
      <c r="E696" s="40" t="str">
        <f>IF(C696="","",VLOOKUP(C696,'Custo Médio'!$B$5:$D$1000,3,0))</f>
        <v/>
      </c>
      <c r="F696" s="40"/>
      <c r="G696" s="40"/>
      <c r="H696" s="39"/>
      <c r="I696" s="75" t="str">
        <f t="shared" si="2"/>
        <v/>
      </c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ht="24.75" customHeight="1">
      <c r="A697" s="39"/>
      <c r="B697" s="95"/>
      <c r="C697" s="40"/>
      <c r="D697" s="40" t="str">
        <f>IF(C697="","",VLOOKUP(C697,'Custo Médio'!$B$5:$D$1000,2,0))</f>
        <v/>
      </c>
      <c r="E697" s="40" t="str">
        <f>IF(C697="","",VLOOKUP(C697,'Custo Médio'!$B$5:$D$1000,3,0))</f>
        <v/>
      </c>
      <c r="F697" s="40"/>
      <c r="G697" s="40"/>
      <c r="H697" s="39"/>
      <c r="I697" s="75" t="str">
        <f t="shared" si="2"/>
        <v/>
      </c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ht="24.75" customHeight="1">
      <c r="A698" s="39"/>
      <c r="B698" s="95"/>
      <c r="C698" s="40"/>
      <c r="D698" s="40" t="str">
        <f>IF(C698="","",VLOOKUP(C698,'Custo Médio'!$B$5:$D$1000,2,0))</f>
        <v/>
      </c>
      <c r="E698" s="40" t="str">
        <f>IF(C698="","",VLOOKUP(C698,'Custo Médio'!$B$5:$D$1000,3,0))</f>
        <v/>
      </c>
      <c r="F698" s="40"/>
      <c r="G698" s="40"/>
      <c r="H698" s="39"/>
      <c r="I698" s="75" t="str">
        <f t="shared" si="2"/>
        <v/>
      </c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ht="24.75" customHeight="1">
      <c r="A699" s="39"/>
      <c r="B699" s="95"/>
      <c r="C699" s="40"/>
      <c r="D699" s="40" t="str">
        <f>IF(C699="","",VLOOKUP(C699,'Custo Médio'!$B$5:$D$1000,2,0))</f>
        <v/>
      </c>
      <c r="E699" s="40" t="str">
        <f>IF(C699="","",VLOOKUP(C699,'Custo Médio'!$B$5:$D$1000,3,0))</f>
        <v/>
      </c>
      <c r="F699" s="40"/>
      <c r="G699" s="40"/>
      <c r="H699" s="39"/>
      <c r="I699" s="75" t="str">
        <f t="shared" si="2"/>
        <v/>
      </c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ht="24.75" customHeight="1">
      <c r="A700" s="39"/>
      <c r="B700" s="95"/>
      <c r="C700" s="40"/>
      <c r="D700" s="40" t="str">
        <f>IF(C700="","",VLOOKUP(C700,'Custo Médio'!$B$5:$D$1000,2,0))</f>
        <v/>
      </c>
      <c r="E700" s="40" t="str">
        <f>IF(C700="","",VLOOKUP(C700,'Custo Médio'!$B$5:$D$1000,3,0))</f>
        <v/>
      </c>
      <c r="F700" s="40"/>
      <c r="G700" s="40"/>
      <c r="H700" s="39"/>
      <c r="I700" s="75" t="str">
        <f t="shared" si="2"/>
        <v/>
      </c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ht="24.75" customHeight="1">
      <c r="A701" s="39"/>
      <c r="B701" s="95"/>
      <c r="C701" s="40"/>
      <c r="D701" s="40" t="str">
        <f>IF(C701="","",VLOOKUP(C701,'Custo Médio'!$B$5:$D$1000,2,0))</f>
        <v/>
      </c>
      <c r="E701" s="40" t="str">
        <f>IF(C701="","",VLOOKUP(C701,'Custo Médio'!$B$5:$D$1000,3,0))</f>
        <v/>
      </c>
      <c r="F701" s="40"/>
      <c r="G701" s="40"/>
      <c r="H701" s="39"/>
      <c r="I701" s="75" t="str">
        <f t="shared" si="2"/>
        <v/>
      </c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ht="24.75" customHeight="1">
      <c r="A702" s="39"/>
      <c r="B702" s="95"/>
      <c r="C702" s="40"/>
      <c r="D702" s="40" t="str">
        <f>IF(C702="","",VLOOKUP(C702,'Custo Médio'!$B$5:$D$1000,2,0))</f>
        <v/>
      </c>
      <c r="E702" s="40" t="str">
        <f>IF(C702="","",VLOOKUP(C702,'Custo Médio'!$B$5:$D$1000,3,0))</f>
        <v/>
      </c>
      <c r="F702" s="40"/>
      <c r="G702" s="40"/>
      <c r="H702" s="39"/>
      <c r="I702" s="75" t="str">
        <f t="shared" si="2"/>
        <v/>
      </c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ht="24.75" customHeight="1">
      <c r="A703" s="39"/>
      <c r="B703" s="95"/>
      <c r="C703" s="40"/>
      <c r="D703" s="40" t="str">
        <f>IF(C703="","",VLOOKUP(C703,'Custo Médio'!$B$5:$D$1000,2,0))</f>
        <v/>
      </c>
      <c r="E703" s="40" t="str">
        <f>IF(C703="","",VLOOKUP(C703,'Custo Médio'!$B$5:$D$1000,3,0))</f>
        <v/>
      </c>
      <c r="F703" s="40"/>
      <c r="G703" s="40"/>
      <c r="H703" s="39"/>
      <c r="I703" s="75" t="str">
        <f t="shared" si="2"/>
        <v/>
      </c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ht="24.75" customHeight="1">
      <c r="A704" s="39"/>
      <c r="B704" s="95"/>
      <c r="C704" s="40"/>
      <c r="D704" s="40" t="str">
        <f>IF(C704="","",VLOOKUP(C704,'Custo Médio'!$B$5:$D$1000,2,0))</f>
        <v/>
      </c>
      <c r="E704" s="40" t="str">
        <f>IF(C704="","",VLOOKUP(C704,'Custo Médio'!$B$5:$D$1000,3,0))</f>
        <v/>
      </c>
      <c r="F704" s="40"/>
      <c r="G704" s="40"/>
      <c r="H704" s="39"/>
      <c r="I704" s="75" t="str">
        <f t="shared" si="2"/>
        <v/>
      </c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ht="24.75" customHeight="1">
      <c r="A705" s="39"/>
      <c r="B705" s="95"/>
      <c r="C705" s="40"/>
      <c r="D705" s="40" t="str">
        <f>IF(C705="","",VLOOKUP(C705,'Custo Médio'!$B$5:$D$1000,2,0))</f>
        <v/>
      </c>
      <c r="E705" s="40" t="str">
        <f>IF(C705="","",VLOOKUP(C705,'Custo Médio'!$B$5:$D$1000,3,0))</f>
        <v/>
      </c>
      <c r="F705" s="40"/>
      <c r="G705" s="40"/>
      <c r="H705" s="39"/>
      <c r="I705" s="75" t="str">
        <f t="shared" si="2"/>
        <v/>
      </c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ht="24.75" customHeight="1">
      <c r="A706" s="39"/>
      <c r="B706" s="95"/>
      <c r="C706" s="40"/>
      <c r="D706" s="40" t="str">
        <f>IF(C706="","",VLOOKUP(C706,'Custo Médio'!$B$5:$D$1000,2,0))</f>
        <v/>
      </c>
      <c r="E706" s="40" t="str">
        <f>IF(C706="","",VLOOKUP(C706,'Custo Médio'!$B$5:$D$1000,3,0))</f>
        <v/>
      </c>
      <c r="F706" s="40"/>
      <c r="G706" s="40"/>
      <c r="H706" s="39"/>
      <c r="I706" s="75" t="str">
        <f t="shared" si="2"/>
        <v/>
      </c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ht="24.75" customHeight="1">
      <c r="A707" s="39"/>
      <c r="B707" s="95"/>
      <c r="C707" s="40"/>
      <c r="D707" s="40" t="str">
        <f>IF(C707="","",VLOOKUP(C707,'Custo Médio'!$B$5:$D$1000,2,0))</f>
        <v/>
      </c>
      <c r="E707" s="40" t="str">
        <f>IF(C707="","",VLOOKUP(C707,'Custo Médio'!$B$5:$D$1000,3,0))</f>
        <v/>
      </c>
      <c r="F707" s="40"/>
      <c r="G707" s="40"/>
      <c r="H707" s="39"/>
      <c r="I707" s="75" t="str">
        <f t="shared" si="2"/>
        <v/>
      </c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ht="24.75" customHeight="1">
      <c r="A708" s="39"/>
      <c r="B708" s="95"/>
      <c r="C708" s="40"/>
      <c r="D708" s="40" t="str">
        <f>IF(C708="","",VLOOKUP(C708,'Custo Médio'!$B$5:$D$1000,2,0))</f>
        <v/>
      </c>
      <c r="E708" s="40" t="str">
        <f>IF(C708="","",VLOOKUP(C708,'Custo Médio'!$B$5:$D$1000,3,0))</f>
        <v/>
      </c>
      <c r="F708" s="40"/>
      <c r="G708" s="40"/>
      <c r="H708" s="39"/>
      <c r="I708" s="75" t="str">
        <f t="shared" si="2"/>
        <v/>
      </c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ht="24.75" customHeight="1">
      <c r="A709" s="39"/>
      <c r="B709" s="95"/>
      <c r="C709" s="40"/>
      <c r="D709" s="40" t="str">
        <f>IF(C709="","",VLOOKUP(C709,'Custo Médio'!$B$5:$D$1000,2,0))</f>
        <v/>
      </c>
      <c r="E709" s="40" t="str">
        <f>IF(C709="","",VLOOKUP(C709,'Custo Médio'!$B$5:$D$1000,3,0))</f>
        <v/>
      </c>
      <c r="F709" s="40"/>
      <c r="G709" s="40"/>
      <c r="H709" s="39"/>
      <c r="I709" s="75" t="str">
        <f t="shared" si="2"/>
        <v/>
      </c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ht="24.75" customHeight="1">
      <c r="A710" s="39"/>
      <c r="B710" s="95"/>
      <c r="C710" s="40"/>
      <c r="D710" s="40" t="str">
        <f>IF(C710="","",VLOOKUP(C710,'Custo Médio'!$B$5:$D$1000,2,0))</f>
        <v/>
      </c>
      <c r="E710" s="40" t="str">
        <f>IF(C710="","",VLOOKUP(C710,'Custo Médio'!$B$5:$D$1000,3,0))</f>
        <v/>
      </c>
      <c r="F710" s="40"/>
      <c r="G710" s="40"/>
      <c r="H710" s="39"/>
      <c r="I710" s="75" t="str">
        <f t="shared" si="2"/>
        <v/>
      </c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ht="24.75" customHeight="1">
      <c r="A711" s="39"/>
      <c r="B711" s="95"/>
      <c r="C711" s="40"/>
      <c r="D711" s="40" t="str">
        <f>IF(C711="","",VLOOKUP(C711,'Custo Médio'!$B$5:$D$1000,2,0))</f>
        <v/>
      </c>
      <c r="E711" s="40" t="str">
        <f>IF(C711="","",VLOOKUP(C711,'Custo Médio'!$B$5:$D$1000,3,0))</f>
        <v/>
      </c>
      <c r="F711" s="40"/>
      <c r="G711" s="40"/>
      <c r="H711" s="39"/>
      <c r="I711" s="75" t="str">
        <f t="shared" si="2"/>
        <v/>
      </c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ht="24.75" customHeight="1">
      <c r="A712" s="39"/>
      <c r="B712" s="95"/>
      <c r="C712" s="40"/>
      <c r="D712" s="40" t="str">
        <f>IF(C712="","",VLOOKUP(C712,'Custo Médio'!$B$5:$D$1000,2,0))</f>
        <v/>
      </c>
      <c r="E712" s="40" t="str">
        <f>IF(C712="","",VLOOKUP(C712,'Custo Médio'!$B$5:$D$1000,3,0))</f>
        <v/>
      </c>
      <c r="F712" s="40"/>
      <c r="G712" s="40"/>
      <c r="H712" s="39"/>
      <c r="I712" s="75" t="str">
        <f t="shared" si="2"/>
        <v/>
      </c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ht="24.75" customHeight="1">
      <c r="A713" s="39"/>
      <c r="B713" s="95"/>
      <c r="C713" s="40"/>
      <c r="D713" s="40" t="str">
        <f>IF(C713="","",VLOOKUP(C713,'Custo Médio'!$B$5:$D$1000,2,0))</f>
        <v/>
      </c>
      <c r="E713" s="40" t="str">
        <f>IF(C713="","",VLOOKUP(C713,'Custo Médio'!$B$5:$D$1000,3,0))</f>
        <v/>
      </c>
      <c r="F713" s="40"/>
      <c r="G713" s="40"/>
      <c r="H713" s="39"/>
      <c r="I713" s="75" t="str">
        <f t="shared" si="2"/>
        <v/>
      </c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ht="24.75" customHeight="1">
      <c r="A714" s="39"/>
      <c r="B714" s="95"/>
      <c r="C714" s="40"/>
      <c r="D714" s="40" t="str">
        <f>IF(C714="","",VLOOKUP(C714,'Custo Médio'!$B$5:$D$1000,2,0))</f>
        <v/>
      </c>
      <c r="E714" s="40" t="str">
        <f>IF(C714="","",VLOOKUP(C714,'Custo Médio'!$B$5:$D$1000,3,0))</f>
        <v/>
      </c>
      <c r="F714" s="40"/>
      <c r="G714" s="40"/>
      <c r="H714" s="39"/>
      <c r="I714" s="75" t="str">
        <f t="shared" si="2"/>
        <v/>
      </c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ht="24.75" customHeight="1">
      <c r="A715" s="39"/>
      <c r="B715" s="95"/>
      <c r="C715" s="40"/>
      <c r="D715" s="40" t="str">
        <f>IF(C715="","",VLOOKUP(C715,'Custo Médio'!$B$5:$D$1000,2,0))</f>
        <v/>
      </c>
      <c r="E715" s="40" t="str">
        <f>IF(C715="","",VLOOKUP(C715,'Custo Médio'!$B$5:$D$1000,3,0))</f>
        <v/>
      </c>
      <c r="F715" s="40"/>
      <c r="G715" s="40"/>
      <c r="H715" s="39"/>
      <c r="I715" s="75" t="str">
        <f t="shared" si="2"/>
        <v/>
      </c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ht="24.75" customHeight="1">
      <c r="A716" s="39"/>
      <c r="B716" s="95"/>
      <c r="C716" s="40"/>
      <c r="D716" s="40" t="str">
        <f>IF(C716="","",VLOOKUP(C716,'Custo Médio'!$B$5:$D$1000,2,0))</f>
        <v/>
      </c>
      <c r="E716" s="40" t="str">
        <f>IF(C716="","",VLOOKUP(C716,'Custo Médio'!$B$5:$D$1000,3,0))</f>
        <v/>
      </c>
      <c r="F716" s="40"/>
      <c r="G716" s="40"/>
      <c r="H716" s="39"/>
      <c r="I716" s="75" t="str">
        <f t="shared" si="2"/>
        <v/>
      </c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ht="24.75" customHeight="1">
      <c r="A717" s="39"/>
      <c r="B717" s="95"/>
      <c r="C717" s="40"/>
      <c r="D717" s="40" t="str">
        <f>IF(C717="","",VLOOKUP(C717,'Custo Médio'!$B$5:$D$1000,2,0))</f>
        <v/>
      </c>
      <c r="E717" s="40" t="str">
        <f>IF(C717="","",VLOOKUP(C717,'Custo Médio'!$B$5:$D$1000,3,0))</f>
        <v/>
      </c>
      <c r="F717" s="40"/>
      <c r="G717" s="40"/>
      <c r="H717" s="39"/>
      <c r="I717" s="75" t="str">
        <f t="shared" si="2"/>
        <v/>
      </c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ht="24.75" customHeight="1">
      <c r="A718" s="39"/>
      <c r="B718" s="95"/>
      <c r="C718" s="40"/>
      <c r="D718" s="40" t="str">
        <f>IF(C718="","",VLOOKUP(C718,'Custo Médio'!$B$5:$D$1000,2,0))</f>
        <v/>
      </c>
      <c r="E718" s="40" t="str">
        <f>IF(C718="","",VLOOKUP(C718,'Custo Médio'!$B$5:$D$1000,3,0))</f>
        <v/>
      </c>
      <c r="F718" s="40"/>
      <c r="G718" s="40"/>
      <c r="H718" s="39"/>
      <c r="I718" s="75" t="str">
        <f t="shared" si="2"/>
        <v/>
      </c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ht="24.75" customHeight="1">
      <c r="A719" s="39"/>
      <c r="B719" s="95"/>
      <c r="C719" s="40"/>
      <c r="D719" s="40" t="str">
        <f>IF(C719="","",VLOOKUP(C719,'Custo Médio'!$B$5:$D$1000,2,0))</f>
        <v/>
      </c>
      <c r="E719" s="40" t="str">
        <f>IF(C719="","",VLOOKUP(C719,'Custo Médio'!$B$5:$D$1000,3,0))</f>
        <v/>
      </c>
      <c r="F719" s="40"/>
      <c r="G719" s="40"/>
      <c r="H719" s="39"/>
      <c r="I719" s="75" t="str">
        <f t="shared" si="2"/>
        <v/>
      </c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ht="24.75" customHeight="1">
      <c r="A720" s="39"/>
      <c r="B720" s="95"/>
      <c r="C720" s="40"/>
      <c r="D720" s="40" t="str">
        <f>IF(C720="","",VLOOKUP(C720,'Custo Médio'!$B$5:$D$1000,2,0))</f>
        <v/>
      </c>
      <c r="E720" s="40" t="str">
        <f>IF(C720="","",VLOOKUP(C720,'Custo Médio'!$B$5:$D$1000,3,0))</f>
        <v/>
      </c>
      <c r="F720" s="40"/>
      <c r="G720" s="40"/>
      <c r="H720" s="39"/>
      <c r="I720" s="75" t="str">
        <f t="shared" si="2"/>
        <v/>
      </c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ht="24.75" customHeight="1">
      <c r="A721" s="39"/>
      <c r="B721" s="95"/>
      <c r="C721" s="40"/>
      <c r="D721" s="40" t="str">
        <f>IF(C721="","",VLOOKUP(C721,'Custo Médio'!$B$5:$D$1000,2,0))</f>
        <v/>
      </c>
      <c r="E721" s="40" t="str">
        <f>IF(C721="","",VLOOKUP(C721,'Custo Médio'!$B$5:$D$1000,3,0))</f>
        <v/>
      </c>
      <c r="F721" s="40"/>
      <c r="G721" s="40"/>
      <c r="H721" s="39"/>
      <c r="I721" s="75" t="str">
        <f t="shared" si="2"/>
        <v/>
      </c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ht="24.75" customHeight="1">
      <c r="A722" s="39"/>
      <c r="B722" s="95"/>
      <c r="C722" s="40"/>
      <c r="D722" s="40" t="str">
        <f>IF(C722="","",VLOOKUP(C722,'Custo Médio'!$B$5:$D$1000,2,0))</f>
        <v/>
      </c>
      <c r="E722" s="40" t="str">
        <f>IF(C722="","",VLOOKUP(C722,'Custo Médio'!$B$5:$D$1000,3,0))</f>
        <v/>
      </c>
      <c r="F722" s="40"/>
      <c r="G722" s="40"/>
      <c r="H722" s="39"/>
      <c r="I722" s="75" t="str">
        <f t="shared" si="2"/>
        <v/>
      </c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ht="24.75" customHeight="1">
      <c r="A723" s="39"/>
      <c r="B723" s="95"/>
      <c r="C723" s="40"/>
      <c r="D723" s="40" t="str">
        <f>IF(C723="","",VLOOKUP(C723,'Custo Médio'!$B$5:$D$1000,2,0))</f>
        <v/>
      </c>
      <c r="E723" s="40" t="str">
        <f>IF(C723="","",VLOOKUP(C723,'Custo Médio'!$B$5:$D$1000,3,0))</f>
        <v/>
      </c>
      <c r="F723" s="40"/>
      <c r="G723" s="40"/>
      <c r="H723" s="39"/>
      <c r="I723" s="75" t="str">
        <f t="shared" si="2"/>
        <v/>
      </c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ht="24.75" customHeight="1">
      <c r="A724" s="39"/>
      <c r="B724" s="95"/>
      <c r="C724" s="40"/>
      <c r="D724" s="40" t="str">
        <f>IF(C724="","",VLOOKUP(C724,'Custo Médio'!$B$5:$D$1000,2,0))</f>
        <v/>
      </c>
      <c r="E724" s="40" t="str">
        <f>IF(C724="","",VLOOKUP(C724,'Custo Médio'!$B$5:$D$1000,3,0))</f>
        <v/>
      </c>
      <c r="F724" s="40"/>
      <c r="G724" s="40"/>
      <c r="H724" s="39"/>
      <c r="I724" s="75" t="str">
        <f t="shared" si="2"/>
        <v/>
      </c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ht="24.75" customHeight="1">
      <c r="A725" s="39"/>
      <c r="B725" s="95"/>
      <c r="C725" s="40"/>
      <c r="D725" s="40" t="str">
        <f>IF(C725="","",VLOOKUP(C725,'Custo Médio'!$B$5:$D$1000,2,0))</f>
        <v/>
      </c>
      <c r="E725" s="40" t="str">
        <f>IF(C725="","",VLOOKUP(C725,'Custo Médio'!$B$5:$D$1000,3,0))</f>
        <v/>
      </c>
      <c r="F725" s="40"/>
      <c r="G725" s="40"/>
      <c r="H725" s="39"/>
      <c r="I725" s="75" t="str">
        <f t="shared" si="2"/>
        <v/>
      </c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ht="24.75" customHeight="1">
      <c r="A726" s="39"/>
      <c r="B726" s="95"/>
      <c r="C726" s="40"/>
      <c r="D726" s="40" t="str">
        <f>IF(C726="","",VLOOKUP(C726,'Custo Médio'!$B$5:$D$1000,2,0))</f>
        <v/>
      </c>
      <c r="E726" s="40" t="str">
        <f>IF(C726="","",VLOOKUP(C726,'Custo Médio'!$B$5:$D$1000,3,0))</f>
        <v/>
      </c>
      <c r="F726" s="40"/>
      <c r="G726" s="40"/>
      <c r="H726" s="39"/>
      <c r="I726" s="75" t="str">
        <f t="shared" si="2"/>
        <v/>
      </c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ht="24.75" customHeight="1">
      <c r="A727" s="39"/>
      <c r="B727" s="95"/>
      <c r="C727" s="40"/>
      <c r="D727" s="40" t="str">
        <f>IF(C727="","",VLOOKUP(C727,'Custo Médio'!$B$5:$D$1000,2,0))</f>
        <v/>
      </c>
      <c r="E727" s="40" t="str">
        <f>IF(C727="","",VLOOKUP(C727,'Custo Médio'!$B$5:$D$1000,3,0))</f>
        <v/>
      </c>
      <c r="F727" s="40"/>
      <c r="G727" s="40"/>
      <c r="H727" s="39"/>
      <c r="I727" s="75" t="str">
        <f t="shared" si="2"/>
        <v/>
      </c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ht="24.75" customHeight="1">
      <c r="A728" s="39"/>
      <c r="B728" s="95"/>
      <c r="C728" s="40"/>
      <c r="D728" s="40" t="str">
        <f>IF(C728="","",VLOOKUP(C728,'Custo Médio'!$B$5:$D$1000,2,0))</f>
        <v/>
      </c>
      <c r="E728" s="40" t="str">
        <f>IF(C728="","",VLOOKUP(C728,'Custo Médio'!$B$5:$D$1000,3,0))</f>
        <v/>
      </c>
      <c r="F728" s="40"/>
      <c r="G728" s="40"/>
      <c r="H728" s="39"/>
      <c r="I728" s="75" t="str">
        <f t="shared" si="2"/>
        <v/>
      </c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ht="24.75" customHeight="1">
      <c r="A729" s="39"/>
      <c r="B729" s="95"/>
      <c r="C729" s="40"/>
      <c r="D729" s="40" t="str">
        <f>IF(C729="","",VLOOKUP(C729,'Custo Médio'!$B$5:$D$1000,2,0))</f>
        <v/>
      </c>
      <c r="E729" s="40" t="str">
        <f>IF(C729="","",VLOOKUP(C729,'Custo Médio'!$B$5:$D$1000,3,0))</f>
        <v/>
      </c>
      <c r="F729" s="40"/>
      <c r="G729" s="40"/>
      <c r="H729" s="39"/>
      <c r="I729" s="75" t="str">
        <f t="shared" si="2"/>
        <v/>
      </c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ht="24.75" customHeight="1">
      <c r="A730" s="39"/>
      <c r="B730" s="95"/>
      <c r="C730" s="40"/>
      <c r="D730" s="40" t="str">
        <f>IF(C730="","",VLOOKUP(C730,'Custo Médio'!$B$5:$D$1000,2,0))</f>
        <v/>
      </c>
      <c r="E730" s="40" t="str">
        <f>IF(C730="","",VLOOKUP(C730,'Custo Médio'!$B$5:$D$1000,3,0))</f>
        <v/>
      </c>
      <c r="F730" s="40"/>
      <c r="G730" s="40"/>
      <c r="H730" s="39"/>
      <c r="I730" s="75" t="str">
        <f t="shared" si="2"/>
        <v/>
      </c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ht="24.75" customHeight="1">
      <c r="A731" s="39"/>
      <c r="B731" s="95"/>
      <c r="C731" s="40"/>
      <c r="D731" s="40" t="str">
        <f>IF(C731="","",VLOOKUP(C731,'Custo Médio'!$B$5:$D$1000,2,0))</f>
        <v/>
      </c>
      <c r="E731" s="40" t="str">
        <f>IF(C731="","",VLOOKUP(C731,'Custo Médio'!$B$5:$D$1000,3,0))</f>
        <v/>
      </c>
      <c r="F731" s="40"/>
      <c r="G731" s="40"/>
      <c r="H731" s="39"/>
      <c r="I731" s="75" t="str">
        <f t="shared" si="2"/>
        <v/>
      </c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ht="24.75" customHeight="1">
      <c r="A732" s="39"/>
      <c r="B732" s="95"/>
      <c r="C732" s="40"/>
      <c r="D732" s="40" t="str">
        <f>IF(C732="","",VLOOKUP(C732,'Custo Médio'!$B$5:$D$1000,2,0))</f>
        <v/>
      </c>
      <c r="E732" s="40" t="str">
        <f>IF(C732="","",VLOOKUP(C732,'Custo Médio'!$B$5:$D$1000,3,0))</f>
        <v/>
      </c>
      <c r="F732" s="40"/>
      <c r="G732" s="40"/>
      <c r="H732" s="39"/>
      <c r="I732" s="75" t="str">
        <f t="shared" si="2"/>
        <v/>
      </c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ht="24.75" customHeight="1">
      <c r="A733" s="39"/>
      <c r="B733" s="95"/>
      <c r="C733" s="40"/>
      <c r="D733" s="40" t="str">
        <f>IF(C733="","",VLOOKUP(C733,'Custo Médio'!$B$5:$D$1000,2,0))</f>
        <v/>
      </c>
      <c r="E733" s="40" t="str">
        <f>IF(C733="","",VLOOKUP(C733,'Custo Médio'!$B$5:$D$1000,3,0))</f>
        <v/>
      </c>
      <c r="F733" s="40"/>
      <c r="G733" s="40"/>
      <c r="H733" s="39"/>
      <c r="I733" s="75" t="str">
        <f t="shared" si="2"/>
        <v/>
      </c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ht="24.75" customHeight="1">
      <c r="A734" s="39"/>
      <c r="B734" s="95"/>
      <c r="C734" s="40"/>
      <c r="D734" s="40" t="str">
        <f>IF(C734="","",VLOOKUP(C734,'Custo Médio'!$B$5:$D$1000,2,0))</f>
        <v/>
      </c>
      <c r="E734" s="40" t="str">
        <f>IF(C734="","",VLOOKUP(C734,'Custo Médio'!$B$5:$D$1000,3,0))</f>
        <v/>
      </c>
      <c r="F734" s="40"/>
      <c r="G734" s="40"/>
      <c r="H734" s="39"/>
      <c r="I734" s="75" t="str">
        <f t="shared" si="2"/>
        <v/>
      </c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ht="24.75" customHeight="1">
      <c r="A735" s="39"/>
      <c r="B735" s="95"/>
      <c r="C735" s="40"/>
      <c r="D735" s="40" t="str">
        <f>IF(C735="","",VLOOKUP(C735,'Custo Médio'!$B$5:$D$1000,2,0))</f>
        <v/>
      </c>
      <c r="E735" s="40" t="str">
        <f>IF(C735="","",VLOOKUP(C735,'Custo Médio'!$B$5:$D$1000,3,0))</f>
        <v/>
      </c>
      <c r="F735" s="40"/>
      <c r="G735" s="40"/>
      <c r="H735" s="39"/>
      <c r="I735" s="75" t="str">
        <f t="shared" si="2"/>
        <v/>
      </c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ht="24.75" customHeight="1">
      <c r="A736" s="39"/>
      <c r="B736" s="95"/>
      <c r="C736" s="40"/>
      <c r="D736" s="40" t="str">
        <f>IF(C736="","",VLOOKUP(C736,'Custo Médio'!$B$5:$D$1000,2,0))</f>
        <v/>
      </c>
      <c r="E736" s="40" t="str">
        <f>IF(C736="","",VLOOKUP(C736,'Custo Médio'!$B$5:$D$1000,3,0))</f>
        <v/>
      </c>
      <c r="F736" s="40"/>
      <c r="G736" s="40"/>
      <c r="H736" s="39"/>
      <c r="I736" s="75" t="str">
        <f t="shared" si="2"/>
        <v/>
      </c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ht="24.75" customHeight="1">
      <c r="A737" s="39"/>
      <c r="B737" s="95"/>
      <c r="C737" s="40"/>
      <c r="D737" s="40" t="str">
        <f>IF(C737="","",VLOOKUP(C737,'Custo Médio'!$B$5:$D$1000,2,0))</f>
        <v/>
      </c>
      <c r="E737" s="40" t="str">
        <f>IF(C737="","",VLOOKUP(C737,'Custo Médio'!$B$5:$D$1000,3,0))</f>
        <v/>
      </c>
      <c r="F737" s="40"/>
      <c r="G737" s="40"/>
      <c r="H737" s="39"/>
      <c r="I737" s="75" t="str">
        <f t="shared" si="2"/>
        <v/>
      </c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ht="24.75" customHeight="1">
      <c r="A738" s="39"/>
      <c r="B738" s="95"/>
      <c r="C738" s="40"/>
      <c r="D738" s="40" t="str">
        <f>IF(C738="","",VLOOKUP(C738,'Custo Médio'!$B$5:$D$1000,2,0))</f>
        <v/>
      </c>
      <c r="E738" s="40" t="str">
        <f>IF(C738="","",VLOOKUP(C738,'Custo Médio'!$B$5:$D$1000,3,0))</f>
        <v/>
      </c>
      <c r="F738" s="40"/>
      <c r="G738" s="40"/>
      <c r="H738" s="39"/>
      <c r="I738" s="75" t="str">
        <f t="shared" si="2"/>
        <v/>
      </c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ht="24.75" customHeight="1">
      <c r="A739" s="39"/>
      <c r="B739" s="95"/>
      <c r="C739" s="40"/>
      <c r="D739" s="40" t="str">
        <f>IF(C739="","",VLOOKUP(C739,'Custo Médio'!$B$5:$D$1000,2,0))</f>
        <v/>
      </c>
      <c r="E739" s="40" t="str">
        <f>IF(C739="","",VLOOKUP(C739,'Custo Médio'!$B$5:$D$1000,3,0))</f>
        <v/>
      </c>
      <c r="F739" s="40"/>
      <c r="G739" s="40"/>
      <c r="H739" s="39"/>
      <c r="I739" s="75" t="str">
        <f t="shared" si="2"/>
        <v/>
      </c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ht="24.75" customHeight="1">
      <c r="A740" s="39"/>
      <c r="B740" s="95"/>
      <c r="C740" s="40"/>
      <c r="D740" s="40" t="str">
        <f>IF(C740="","",VLOOKUP(C740,'Custo Médio'!$B$5:$D$1000,2,0))</f>
        <v/>
      </c>
      <c r="E740" s="40" t="str">
        <f>IF(C740="","",VLOOKUP(C740,'Custo Médio'!$B$5:$D$1000,3,0))</f>
        <v/>
      </c>
      <c r="F740" s="40"/>
      <c r="G740" s="40"/>
      <c r="H740" s="39"/>
      <c r="I740" s="75" t="str">
        <f t="shared" si="2"/>
        <v/>
      </c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ht="24.75" customHeight="1">
      <c r="A741" s="39"/>
      <c r="B741" s="95"/>
      <c r="C741" s="40"/>
      <c r="D741" s="40" t="str">
        <f>IF(C741="","",VLOOKUP(C741,'Custo Médio'!$B$5:$D$1000,2,0))</f>
        <v/>
      </c>
      <c r="E741" s="40" t="str">
        <f>IF(C741="","",VLOOKUP(C741,'Custo Médio'!$B$5:$D$1000,3,0))</f>
        <v/>
      </c>
      <c r="F741" s="40"/>
      <c r="G741" s="40"/>
      <c r="H741" s="39"/>
      <c r="I741" s="75" t="str">
        <f t="shared" si="2"/>
        <v/>
      </c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ht="24.75" customHeight="1">
      <c r="A742" s="39"/>
      <c r="B742" s="95"/>
      <c r="C742" s="40"/>
      <c r="D742" s="40" t="str">
        <f>IF(C742="","",VLOOKUP(C742,'Custo Médio'!$B$5:$D$1000,2,0))</f>
        <v/>
      </c>
      <c r="E742" s="40" t="str">
        <f>IF(C742="","",VLOOKUP(C742,'Custo Médio'!$B$5:$D$1000,3,0))</f>
        <v/>
      </c>
      <c r="F742" s="40"/>
      <c r="G742" s="40"/>
      <c r="H742" s="39"/>
      <c r="I742" s="75" t="str">
        <f t="shared" si="2"/>
        <v/>
      </c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ht="24.75" customHeight="1">
      <c r="A743" s="39"/>
      <c r="B743" s="95"/>
      <c r="C743" s="40"/>
      <c r="D743" s="40" t="str">
        <f>IF(C743="","",VLOOKUP(C743,'Custo Médio'!$B$5:$D$1000,2,0))</f>
        <v/>
      </c>
      <c r="E743" s="40" t="str">
        <f>IF(C743="","",VLOOKUP(C743,'Custo Médio'!$B$5:$D$1000,3,0))</f>
        <v/>
      </c>
      <c r="F743" s="40"/>
      <c r="G743" s="40"/>
      <c r="H743" s="39"/>
      <c r="I743" s="75" t="str">
        <f t="shared" si="2"/>
        <v/>
      </c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ht="24.75" customHeight="1">
      <c r="A744" s="39"/>
      <c r="B744" s="95"/>
      <c r="C744" s="40"/>
      <c r="D744" s="40" t="str">
        <f>IF(C744="","",VLOOKUP(C744,'Custo Médio'!$B$5:$D$1000,2,0))</f>
        <v/>
      </c>
      <c r="E744" s="40" t="str">
        <f>IF(C744="","",VLOOKUP(C744,'Custo Médio'!$B$5:$D$1000,3,0))</f>
        <v/>
      </c>
      <c r="F744" s="40"/>
      <c r="G744" s="40"/>
      <c r="H744" s="39"/>
      <c r="I744" s="75" t="str">
        <f t="shared" si="2"/>
        <v/>
      </c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ht="24.75" customHeight="1">
      <c r="A745" s="39"/>
      <c r="B745" s="95"/>
      <c r="C745" s="40"/>
      <c r="D745" s="40" t="str">
        <f>IF(C745="","",VLOOKUP(C745,'Custo Médio'!$B$5:$D$1000,2,0))</f>
        <v/>
      </c>
      <c r="E745" s="40" t="str">
        <f>IF(C745="","",VLOOKUP(C745,'Custo Médio'!$B$5:$D$1000,3,0))</f>
        <v/>
      </c>
      <c r="F745" s="40"/>
      <c r="G745" s="40"/>
      <c r="H745" s="39"/>
      <c r="I745" s="75" t="str">
        <f t="shared" si="2"/>
        <v/>
      </c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ht="24.75" customHeight="1">
      <c r="A746" s="39"/>
      <c r="B746" s="95"/>
      <c r="C746" s="40"/>
      <c r="D746" s="40" t="str">
        <f>IF(C746="","",VLOOKUP(C746,'Custo Médio'!$B$5:$D$1000,2,0))</f>
        <v/>
      </c>
      <c r="E746" s="40" t="str">
        <f>IF(C746="","",VLOOKUP(C746,'Custo Médio'!$B$5:$D$1000,3,0))</f>
        <v/>
      </c>
      <c r="F746" s="40"/>
      <c r="G746" s="40"/>
      <c r="H746" s="39"/>
      <c r="I746" s="75" t="str">
        <f t="shared" si="2"/>
        <v/>
      </c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ht="24.75" customHeight="1">
      <c r="A747" s="39"/>
      <c r="B747" s="95"/>
      <c r="C747" s="40"/>
      <c r="D747" s="40" t="str">
        <f>IF(C747="","",VLOOKUP(C747,'Custo Médio'!$B$5:$D$1000,2,0))</f>
        <v/>
      </c>
      <c r="E747" s="40" t="str">
        <f>IF(C747="","",VLOOKUP(C747,'Custo Médio'!$B$5:$D$1000,3,0))</f>
        <v/>
      </c>
      <c r="F747" s="40"/>
      <c r="G747" s="40"/>
      <c r="H747" s="39"/>
      <c r="I747" s="75" t="str">
        <f t="shared" si="2"/>
        <v/>
      </c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ht="24.75" customHeight="1">
      <c r="A748" s="39"/>
      <c r="B748" s="95"/>
      <c r="C748" s="40"/>
      <c r="D748" s="40" t="str">
        <f>IF(C748="","",VLOOKUP(C748,'Custo Médio'!$B$5:$D$1000,2,0))</f>
        <v/>
      </c>
      <c r="E748" s="40" t="str">
        <f>IF(C748="","",VLOOKUP(C748,'Custo Médio'!$B$5:$D$1000,3,0))</f>
        <v/>
      </c>
      <c r="F748" s="40"/>
      <c r="G748" s="40"/>
      <c r="H748" s="39"/>
      <c r="I748" s="75" t="str">
        <f t="shared" si="2"/>
        <v/>
      </c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ht="24.75" customHeight="1">
      <c r="A749" s="39"/>
      <c r="B749" s="95"/>
      <c r="C749" s="40"/>
      <c r="D749" s="40" t="str">
        <f>IF(C749="","",VLOOKUP(C749,'Custo Médio'!$B$5:$D$1000,2,0))</f>
        <v/>
      </c>
      <c r="E749" s="40" t="str">
        <f>IF(C749="","",VLOOKUP(C749,'Custo Médio'!$B$5:$D$1000,3,0))</f>
        <v/>
      </c>
      <c r="F749" s="40"/>
      <c r="G749" s="40"/>
      <c r="H749" s="39"/>
      <c r="I749" s="75" t="str">
        <f t="shared" si="2"/>
        <v/>
      </c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ht="24.75" customHeight="1">
      <c r="A750" s="39"/>
      <c r="B750" s="95"/>
      <c r="C750" s="40"/>
      <c r="D750" s="40" t="str">
        <f>IF(C750="","",VLOOKUP(C750,'Custo Médio'!$B$5:$D$1000,2,0))</f>
        <v/>
      </c>
      <c r="E750" s="40" t="str">
        <f>IF(C750="","",VLOOKUP(C750,'Custo Médio'!$B$5:$D$1000,3,0))</f>
        <v/>
      </c>
      <c r="F750" s="40"/>
      <c r="G750" s="40"/>
      <c r="H750" s="39"/>
      <c r="I750" s="75" t="str">
        <f t="shared" si="2"/>
        <v/>
      </c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ht="24.75" customHeight="1">
      <c r="A751" s="39"/>
      <c r="B751" s="95"/>
      <c r="C751" s="40"/>
      <c r="D751" s="40" t="str">
        <f>IF(C751="","",VLOOKUP(C751,'Custo Médio'!$B$5:$D$1000,2,0))</f>
        <v/>
      </c>
      <c r="E751" s="40" t="str">
        <f>IF(C751="","",VLOOKUP(C751,'Custo Médio'!$B$5:$D$1000,3,0))</f>
        <v/>
      </c>
      <c r="F751" s="40"/>
      <c r="G751" s="40"/>
      <c r="H751" s="39"/>
      <c r="I751" s="75" t="str">
        <f t="shared" si="2"/>
        <v/>
      </c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ht="24.75" customHeight="1">
      <c r="A752" s="39"/>
      <c r="B752" s="95"/>
      <c r="C752" s="40"/>
      <c r="D752" s="40" t="str">
        <f>IF(C752="","",VLOOKUP(C752,'Custo Médio'!$B$5:$D$1000,2,0))</f>
        <v/>
      </c>
      <c r="E752" s="40" t="str">
        <f>IF(C752="","",VLOOKUP(C752,'Custo Médio'!$B$5:$D$1000,3,0))</f>
        <v/>
      </c>
      <c r="F752" s="40"/>
      <c r="G752" s="40"/>
      <c r="H752" s="39"/>
      <c r="I752" s="75" t="str">
        <f t="shared" si="2"/>
        <v/>
      </c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ht="24.75" customHeight="1">
      <c r="A753" s="39"/>
      <c r="B753" s="95"/>
      <c r="C753" s="40"/>
      <c r="D753" s="40" t="str">
        <f>IF(C753="","",VLOOKUP(C753,'Custo Médio'!$B$5:$D$1000,2,0))</f>
        <v/>
      </c>
      <c r="E753" s="40" t="str">
        <f>IF(C753="","",VLOOKUP(C753,'Custo Médio'!$B$5:$D$1000,3,0))</f>
        <v/>
      </c>
      <c r="F753" s="40"/>
      <c r="G753" s="40"/>
      <c r="H753" s="39"/>
      <c r="I753" s="75" t="str">
        <f t="shared" si="2"/>
        <v/>
      </c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ht="24.75" customHeight="1">
      <c r="A754" s="39"/>
      <c r="B754" s="95"/>
      <c r="C754" s="40"/>
      <c r="D754" s="40" t="str">
        <f>IF(C754="","",VLOOKUP(C754,'Custo Médio'!$B$5:$D$1000,2,0))</f>
        <v/>
      </c>
      <c r="E754" s="40" t="str">
        <f>IF(C754="","",VLOOKUP(C754,'Custo Médio'!$B$5:$D$1000,3,0))</f>
        <v/>
      </c>
      <c r="F754" s="40"/>
      <c r="G754" s="40"/>
      <c r="H754" s="39"/>
      <c r="I754" s="75" t="str">
        <f t="shared" si="2"/>
        <v/>
      </c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ht="24.75" customHeight="1">
      <c r="A755" s="39"/>
      <c r="B755" s="95"/>
      <c r="C755" s="40"/>
      <c r="D755" s="40" t="str">
        <f>IF(C755="","",VLOOKUP(C755,'Custo Médio'!$B$5:$D$1000,2,0))</f>
        <v/>
      </c>
      <c r="E755" s="40" t="str">
        <f>IF(C755="","",VLOOKUP(C755,'Custo Médio'!$B$5:$D$1000,3,0))</f>
        <v/>
      </c>
      <c r="F755" s="40"/>
      <c r="G755" s="40"/>
      <c r="H755" s="39"/>
      <c r="I755" s="75" t="str">
        <f t="shared" si="2"/>
        <v/>
      </c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ht="24.75" customHeight="1">
      <c r="A756" s="39"/>
      <c r="B756" s="95"/>
      <c r="C756" s="40"/>
      <c r="D756" s="40" t="str">
        <f>IF(C756="","",VLOOKUP(C756,'Custo Médio'!$B$5:$D$1000,2,0))</f>
        <v/>
      </c>
      <c r="E756" s="40" t="str">
        <f>IF(C756="","",VLOOKUP(C756,'Custo Médio'!$B$5:$D$1000,3,0))</f>
        <v/>
      </c>
      <c r="F756" s="40"/>
      <c r="G756" s="40"/>
      <c r="H756" s="39"/>
      <c r="I756" s="75" t="str">
        <f t="shared" si="2"/>
        <v/>
      </c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ht="24.75" customHeight="1">
      <c r="A757" s="39"/>
      <c r="B757" s="95"/>
      <c r="C757" s="40"/>
      <c r="D757" s="40" t="str">
        <f>IF(C757="","",VLOOKUP(C757,'Custo Médio'!$B$5:$D$1000,2,0))</f>
        <v/>
      </c>
      <c r="E757" s="40" t="str">
        <f>IF(C757="","",VLOOKUP(C757,'Custo Médio'!$B$5:$D$1000,3,0))</f>
        <v/>
      </c>
      <c r="F757" s="40"/>
      <c r="G757" s="40"/>
      <c r="H757" s="39"/>
      <c r="I757" s="75" t="str">
        <f t="shared" si="2"/>
        <v/>
      </c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ht="24.75" customHeight="1">
      <c r="A758" s="39"/>
      <c r="B758" s="95"/>
      <c r="C758" s="40"/>
      <c r="D758" s="40" t="str">
        <f>IF(C758="","",VLOOKUP(C758,'Custo Médio'!$B$5:$D$1000,2,0))</f>
        <v/>
      </c>
      <c r="E758" s="40" t="str">
        <f>IF(C758="","",VLOOKUP(C758,'Custo Médio'!$B$5:$D$1000,3,0))</f>
        <v/>
      </c>
      <c r="F758" s="40"/>
      <c r="G758" s="40"/>
      <c r="H758" s="39"/>
      <c r="I758" s="75" t="str">
        <f t="shared" si="2"/>
        <v/>
      </c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ht="24.75" customHeight="1">
      <c r="A759" s="39"/>
      <c r="B759" s="95"/>
      <c r="C759" s="40"/>
      <c r="D759" s="40" t="str">
        <f>IF(C759="","",VLOOKUP(C759,'Custo Médio'!$B$5:$D$1000,2,0))</f>
        <v/>
      </c>
      <c r="E759" s="40" t="str">
        <f>IF(C759="","",VLOOKUP(C759,'Custo Médio'!$B$5:$D$1000,3,0))</f>
        <v/>
      </c>
      <c r="F759" s="40"/>
      <c r="G759" s="40"/>
      <c r="H759" s="39"/>
      <c r="I759" s="75" t="str">
        <f t="shared" si="2"/>
        <v/>
      </c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ht="24.75" customHeight="1">
      <c r="A760" s="39"/>
      <c r="B760" s="95"/>
      <c r="C760" s="40"/>
      <c r="D760" s="40" t="str">
        <f>IF(C760="","",VLOOKUP(C760,'Custo Médio'!$B$5:$D$1000,2,0))</f>
        <v/>
      </c>
      <c r="E760" s="40" t="str">
        <f>IF(C760="","",VLOOKUP(C760,'Custo Médio'!$B$5:$D$1000,3,0))</f>
        <v/>
      </c>
      <c r="F760" s="40"/>
      <c r="G760" s="40"/>
      <c r="H760" s="39"/>
      <c r="I760" s="75" t="str">
        <f t="shared" si="2"/>
        <v/>
      </c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ht="24.75" customHeight="1">
      <c r="A761" s="39"/>
      <c r="B761" s="95"/>
      <c r="C761" s="40"/>
      <c r="D761" s="40" t="str">
        <f>IF(C761="","",VLOOKUP(C761,'Custo Médio'!$B$5:$D$1000,2,0))</f>
        <v/>
      </c>
      <c r="E761" s="40" t="str">
        <f>IF(C761="","",VLOOKUP(C761,'Custo Médio'!$B$5:$D$1000,3,0))</f>
        <v/>
      </c>
      <c r="F761" s="40"/>
      <c r="G761" s="40"/>
      <c r="H761" s="39"/>
      <c r="I761" s="75" t="str">
        <f t="shared" si="2"/>
        <v/>
      </c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ht="24.75" customHeight="1">
      <c r="A762" s="39"/>
      <c r="B762" s="95"/>
      <c r="C762" s="40"/>
      <c r="D762" s="40" t="str">
        <f>IF(C762="","",VLOOKUP(C762,'Custo Médio'!$B$5:$D$1000,2,0))</f>
        <v/>
      </c>
      <c r="E762" s="40" t="str">
        <f>IF(C762="","",VLOOKUP(C762,'Custo Médio'!$B$5:$D$1000,3,0))</f>
        <v/>
      </c>
      <c r="F762" s="40"/>
      <c r="G762" s="40"/>
      <c r="H762" s="39"/>
      <c r="I762" s="75" t="str">
        <f t="shared" si="2"/>
        <v/>
      </c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ht="24.75" customHeight="1">
      <c r="A763" s="39"/>
      <c r="B763" s="95"/>
      <c r="C763" s="40"/>
      <c r="D763" s="40" t="str">
        <f>IF(C763="","",VLOOKUP(C763,'Custo Médio'!$B$5:$D$1000,2,0))</f>
        <v/>
      </c>
      <c r="E763" s="40" t="str">
        <f>IF(C763="","",VLOOKUP(C763,'Custo Médio'!$B$5:$D$1000,3,0))</f>
        <v/>
      </c>
      <c r="F763" s="40"/>
      <c r="G763" s="40"/>
      <c r="H763" s="39"/>
      <c r="I763" s="75" t="str">
        <f t="shared" si="2"/>
        <v/>
      </c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ht="24.75" customHeight="1">
      <c r="A764" s="39"/>
      <c r="B764" s="95"/>
      <c r="C764" s="40"/>
      <c r="D764" s="40" t="str">
        <f>IF(C764="","",VLOOKUP(C764,'Custo Médio'!$B$5:$D$1000,2,0))</f>
        <v/>
      </c>
      <c r="E764" s="40" t="str">
        <f>IF(C764="","",VLOOKUP(C764,'Custo Médio'!$B$5:$D$1000,3,0))</f>
        <v/>
      </c>
      <c r="F764" s="40"/>
      <c r="G764" s="40"/>
      <c r="H764" s="39"/>
      <c r="I764" s="75" t="str">
        <f t="shared" si="2"/>
        <v/>
      </c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ht="24.75" customHeight="1">
      <c r="A765" s="39"/>
      <c r="B765" s="95"/>
      <c r="C765" s="40"/>
      <c r="D765" s="40" t="str">
        <f>IF(C765="","",VLOOKUP(C765,'Custo Médio'!$B$5:$D$1000,2,0))</f>
        <v/>
      </c>
      <c r="E765" s="40" t="str">
        <f>IF(C765="","",VLOOKUP(C765,'Custo Médio'!$B$5:$D$1000,3,0))</f>
        <v/>
      </c>
      <c r="F765" s="40"/>
      <c r="G765" s="40"/>
      <c r="H765" s="39"/>
      <c r="I765" s="75" t="str">
        <f t="shared" si="2"/>
        <v/>
      </c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ht="24.75" customHeight="1">
      <c r="A766" s="39"/>
      <c r="B766" s="95"/>
      <c r="C766" s="40"/>
      <c r="D766" s="40" t="str">
        <f>IF(C766="","",VLOOKUP(C766,'Custo Médio'!$B$5:$D$1000,2,0))</f>
        <v/>
      </c>
      <c r="E766" s="40" t="str">
        <f>IF(C766="","",VLOOKUP(C766,'Custo Médio'!$B$5:$D$1000,3,0))</f>
        <v/>
      </c>
      <c r="F766" s="40"/>
      <c r="G766" s="40"/>
      <c r="H766" s="39"/>
      <c r="I766" s="75" t="str">
        <f t="shared" si="2"/>
        <v/>
      </c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ht="24.75" customHeight="1">
      <c r="A767" s="39"/>
      <c r="B767" s="95"/>
      <c r="C767" s="40"/>
      <c r="D767" s="40" t="str">
        <f>IF(C767="","",VLOOKUP(C767,'Custo Médio'!$B$5:$D$1000,2,0))</f>
        <v/>
      </c>
      <c r="E767" s="40" t="str">
        <f>IF(C767="","",VLOOKUP(C767,'Custo Médio'!$B$5:$D$1000,3,0))</f>
        <v/>
      </c>
      <c r="F767" s="40"/>
      <c r="G767" s="40"/>
      <c r="H767" s="39"/>
      <c r="I767" s="75" t="str">
        <f t="shared" si="2"/>
        <v/>
      </c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ht="24.75" customHeight="1">
      <c r="A768" s="39"/>
      <c r="B768" s="95"/>
      <c r="C768" s="40"/>
      <c r="D768" s="40" t="str">
        <f>IF(C768="","",VLOOKUP(C768,'Custo Médio'!$B$5:$D$1000,2,0))</f>
        <v/>
      </c>
      <c r="E768" s="40" t="str">
        <f>IF(C768="","",VLOOKUP(C768,'Custo Médio'!$B$5:$D$1000,3,0))</f>
        <v/>
      </c>
      <c r="F768" s="40"/>
      <c r="G768" s="40"/>
      <c r="H768" s="39"/>
      <c r="I768" s="75" t="str">
        <f t="shared" si="2"/>
        <v/>
      </c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ht="24.75" customHeight="1">
      <c r="A769" s="39"/>
      <c r="B769" s="95"/>
      <c r="C769" s="40"/>
      <c r="D769" s="40" t="str">
        <f>IF(C769="","",VLOOKUP(C769,'Custo Médio'!$B$5:$D$1000,2,0))</f>
        <v/>
      </c>
      <c r="E769" s="40" t="str">
        <f>IF(C769="","",VLOOKUP(C769,'Custo Médio'!$B$5:$D$1000,3,0))</f>
        <v/>
      </c>
      <c r="F769" s="40"/>
      <c r="G769" s="40"/>
      <c r="H769" s="39"/>
      <c r="I769" s="75" t="str">
        <f t="shared" si="2"/>
        <v/>
      </c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ht="24.75" customHeight="1">
      <c r="A770" s="39"/>
      <c r="B770" s="95"/>
      <c r="C770" s="40"/>
      <c r="D770" s="40" t="str">
        <f>IF(C770="","",VLOOKUP(C770,'Custo Médio'!$B$5:$D$1000,2,0))</f>
        <v/>
      </c>
      <c r="E770" s="40" t="str">
        <f>IF(C770="","",VLOOKUP(C770,'Custo Médio'!$B$5:$D$1000,3,0))</f>
        <v/>
      </c>
      <c r="F770" s="40"/>
      <c r="G770" s="40"/>
      <c r="H770" s="39"/>
      <c r="I770" s="75" t="str">
        <f t="shared" si="2"/>
        <v/>
      </c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ht="24.75" customHeight="1">
      <c r="A771" s="39"/>
      <c r="B771" s="95"/>
      <c r="C771" s="40"/>
      <c r="D771" s="40" t="str">
        <f>IF(C771="","",VLOOKUP(C771,'Custo Médio'!$B$5:$D$1000,2,0))</f>
        <v/>
      </c>
      <c r="E771" s="40" t="str">
        <f>IF(C771="","",VLOOKUP(C771,'Custo Médio'!$B$5:$D$1000,3,0))</f>
        <v/>
      </c>
      <c r="F771" s="40"/>
      <c r="G771" s="40"/>
      <c r="H771" s="39"/>
      <c r="I771" s="75" t="str">
        <f t="shared" si="2"/>
        <v/>
      </c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ht="24.75" customHeight="1">
      <c r="A772" s="39"/>
      <c r="B772" s="95"/>
      <c r="C772" s="40"/>
      <c r="D772" s="40" t="str">
        <f>IF(C772="","",VLOOKUP(C772,'Custo Médio'!$B$5:$D$1000,2,0))</f>
        <v/>
      </c>
      <c r="E772" s="40" t="str">
        <f>IF(C772="","",VLOOKUP(C772,'Custo Médio'!$B$5:$D$1000,3,0))</f>
        <v/>
      </c>
      <c r="F772" s="40"/>
      <c r="G772" s="40"/>
      <c r="H772" s="39"/>
      <c r="I772" s="75" t="str">
        <f t="shared" si="2"/>
        <v/>
      </c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ht="24.75" customHeight="1">
      <c r="A773" s="39"/>
      <c r="B773" s="95"/>
      <c r="C773" s="40"/>
      <c r="D773" s="40" t="str">
        <f>IF(C773="","",VLOOKUP(C773,'Custo Médio'!$B$5:$D$1000,2,0))</f>
        <v/>
      </c>
      <c r="E773" s="40" t="str">
        <f>IF(C773="","",VLOOKUP(C773,'Custo Médio'!$B$5:$D$1000,3,0))</f>
        <v/>
      </c>
      <c r="F773" s="40"/>
      <c r="G773" s="40"/>
      <c r="H773" s="39"/>
      <c r="I773" s="75" t="str">
        <f t="shared" si="2"/>
        <v/>
      </c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ht="24.75" customHeight="1">
      <c r="A774" s="39"/>
      <c r="B774" s="95"/>
      <c r="C774" s="40"/>
      <c r="D774" s="40" t="str">
        <f>IF(C774="","",VLOOKUP(C774,'Custo Médio'!$B$5:$D$1000,2,0))</f>
        <v/>
      </c>
      <c r="E774" s="40" t="str">
        <f>IF(C774="","",VLOOKUP(C774,'Custo Médio'!$B$5:$D$1000,3,0))</f>
        <v/>
      </c>
      <c r="F774" s="40"/>
      <c r="G774" s="40"/>
      <c r="H774" s="39"/>
      <c r="I774" s="75" t="str">
        <f t="shared" si="2"/>
        <v/>
      </c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ht="24.75" customHeight="1">
      <c r="A775" s="39"/>
      <c r="B775" s="95"/>
      <c r="C775" s="40"/>
      <c r="D775" s="40" t="str">
        <f>IF(C775="","",VLOOKUP(C775,'Custo Médio'!$B$5:$D$1000,2,0))</f>
        <v/>
      </c>
      <c r="E775" s="40" t="str">
        <f>IF(C775="","",VLOOKUP(C775,'Custo Médio'!$B$5:$D$1000,3,0))</f>
        <v/>
      </c>
      <c r="F775" s="40"/>
      <c r="G775" s="40"/>
      <c r="H775" s="39"/>
      <c r="I775" s="75" t="str">
        <f t="shared" si="2"/>
        <v/>
      </c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ht="24.75" customHeight="1">
      <c r="A776" s="39"/>
      <c r="B776" s="95"/>
      <c r="C776" s="40"/>
      <c r="D776" s="40" t="str">
        <f>IF(C776="","",VLOOKUP(C776,'Custo Médio'!$B$5:$D$1000,2,0))</f>
        <v/>
      </c>
      <c r="E776" s="40" t="str">
        <f>IF(C776="","",VLOOKUP(C776,'Custo Médio'!$B$5:$D$1000,3,0))</f>
        <v/>
      </c>
      <c r="F776" s="40"/>
      <c r="G776" s="40"/>
      <c r="H776" s="39"/>
      <c r="I776" s="75" t="str">
        <f t="shared" si="2"/>
        <v/>
      </c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ht="24.75" customHeight="1">
      <c r="A777" s="39"/>
      <c r="B777" s="95"/>
      <c r="C777" s="40"/>
      <c r="D777" s="40" t="str">
        <f>IF(C777="","",VLOOKUP(C777,'Custo Médio'!$B$5:$D$1000,2,0))</f>
        <v/>
      </c>
      <c r="E777" s="40" t="str">
        <f>IF(C777="","",VLOOKUP(C777,'Custo Médio'!$B$5:$D$1000,3,0))</f>
        <v/>
      </c>
      <c r="F777" s="40"/>
      <c r="G777" s="40"/>
      <c r="H777" s="39"/>
      <c r="I777" s="75" t="str">
        <f t="shared" si="2"/>
        <v/>
      </c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ht="24.75" customHeight="1">
      <c r="A778" s="39"/>
      <c r="B778" s="95"/>
      <c r="C778" s="40"/>
      <c r="D778" s="40" t="str">
        <f>IF(C778="","",VLOOKUP(C778,'Custo Médio'!$B$5:$D$1000,2,0))</f>
        <v/>
      </c>
      <c r="E778" s="40" t="str">
        <f>IF(C778="","",VLOOKUP(C778,'Custo Médio'!$B$5:$D$1000,3,0))</f>
        <v/>
      </c>
      <c r="F778" s="40"/>
      <c r="G778" s="40"/>
      <c r="H778" s="39"/>
      <c r="I778" s="75" t="str">
        <f t="shared" si="2"/>
        <v/>
      </c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ht="24.75" customHeight="1">
      <c r="A779" s="39"/>
      <c r="B779" s="95"/>
      <c r="C779" s="40"/>
      <c r="D779" s="40" t="str">
        <f>IF(C779="","",VLOOKUP(C779,'Custo Médio'!$B$5:$D$1000,2,0))</f>
        <v/>
      </c>
      <c r="E779" s="40" t="str">
        <f>IF(C779="","",VLOOKUP(C779,'Custo Médio'!$B$5:$D$1000,3,0))</f>
        <v/>
      </c>
      <c r="F779" s="40"/>
      <c r="G779" s="40"/>
      <c r="H779" s="39"/>
      <c r="I779" s="75" t="str">
        <f t="shared" si="2"/>
        <v/>
      </c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ht="24.75" customHeight="1">
      <c r="A780" s="39"/>
      <c r="B780" s="95"/>
      <c r="C780" s="40"/>
      <c r="D780" s="40" t="str">
        <f>IF(C780="","",VLOOKUP(C780,'Custo Médio'!$B$5:$D$1000,2,0))</f>
        <v/>
      </c>
      <c r="E780" s="40" t="str">
        <f>IF(C780="","",VLOOKUP(C780,'Custo Médio'!$B$5:$D$1000,3,0))</f>
        <v/>
      </c>
      <c r="F780" s="40"/>
      <c r="G780" s="40"/>
      <c r="H780" s="39"/>
      <c r="I780" s="75" t="str">
        <f t="shared" si="2"/>
        <v/>
      </c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ht="24.75" customHeight="1">
      <c r="A781" s="39"/>
      <c r="B781" s="95"/>
      <c r="C781" s="40"/>
      <c r="D781" s="40" t="str">
        <f>IF(C781="","",VLOOKUP(C781,'Custo Médio'!$B$5:$D$1000,2,0))</f>
        <v/>
      </c>
      <c r="E781" s="40" t="str">
        <f>IF(C781="","",VLOOKUP(C781,'Custo Médio'!$B$5:$D$1000,3,0))</f>
        <v/>
      </c>
      <c r="F781" s="40"/>
      <c r="G781" s="40"/>
      <c r="H781" s="39"/>
      <c r="I781" s="75" t="str">
        <f t="shared" si="2"/>
        <v/>
      </c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ht="24.75" customHeight="1">
      <c r="A782" s="39"/>
      <c r="B782" s="95"/>
      <c r="C782" s="40"/>
      <c r="D782" s="40" t="str">
        <f>IF(C782="","",VLOOKUP(C782,'Custo Médio'!$B$5:$D$1000,2,0))</f>
        <v/>
      </c>
      <c r="E782" s="40" t="str">
        <f>IF(C782="","",VLOOKUP(C782,'Custo Médio'!$B$5:$D$1000,3,0))</f>
        <v/>
      </c>
      <c r="F782" s="40"/>
      <c r="G782" s="40"/>
      <c r="H782" s="39"/>
      <c r="I782" s="75" t="str">
        <f t="shared" si="2"/>
        <v/>
      </c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ht="24.75" customHeight="1">
      <c r="A783" s="39"/>
      <c r="B783" s="95"/>
      <c r="C783" s="40"/>
      <c r="D783" s="40" t="str">
        <f>IF(C783="","",VLOOKUP(C783,'Custo Médio'!$B$5:$D$1000,2,0))</f>
        <v/>
      </c>
      <c r="E783" s="40" t="str">
        <f>IF(C783="","",VLOOKUP(C783,'Custo Médio'!$B$5:$D$1000,3,0))</f>
        <v/>
      </c>
      <c r="F783" s="40"/>
      <c r="G783" s="40"/>
      <c r="H783" s="39"/>
      <c r="I783" s="75" t="str">
        <f t="shared" si="2"/>
        <v/>
      </c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ht="24.75" customHeight="1">
      <c r="A784" s="39"/>
      <c r="B784" s="95"/>
      <c r="C784" s="40"/>
      <c r="D784" s="40" t="str">
        <f>IF(C784="","",VLOOKUP(C784,'Custo Médio'!$B$5:$D$1000,2,0))</f>
        <v/>
      </c>
      <c r="E784" s="40" t="str">
        <f>IF(C784="","",VLOOKUP(C784,'Custo Médio'!$B$5:$D$1000,3,0))</f>
        <v/>
      </c>
      <c r="F784" s="40"/>
      <c r="G784" s="40"/>
      <c r="H784" s="39"/>
      <c r="I784" s="75" t="str">
        <f t="shared" si="2"/>
        <v/>
      </c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ht="24.75" customHeight="1">
      <c r="A785" s="39"/>
      <c r="B785" s="95"/>
      <c r="C785" s="40"/>
      <c r="D785" s="40" t="str">
        <f>IF(C785="","",VLOOKUP(C785,'Custo Médio'!$B$5:$D$1000,2,0))</f>
        <v/>
      </c>
      <c r="E785" s="40" t="str">
        <f>IF(C785="","",VLOOKUP(C785,'Custo Médio'!$B$5:$D$1000,3,0))</f>
        <v/>
      </c>
      <c r="F785" s="40"/>
      <c r="G785" s="40"/>
      <c r="H785" s="39"/>
      <c r="I785" s="75" t="str">
        <f t="shared" si="2"/>
        <v/>
      </c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ht="24.75" customHeight="1">
      <c r="A786" s="39"/>
      <c r="B786" s="95"/>
      <c r="C786" s="40"/>
      <c r="D786" s="40" t="str">
        <f>IF(C786="","",VLOOKUP(C786,'Custo Médio'!$B$5:$D$1000,2,0))</f>
        <v/>
      </c>
      <c r="E786" s="40" t="str">
        <f>IF(C786="","",VLOOKUP(C786,'Custo Médio'!$B$5:$D$1000,3,0))</f>
        <v/>
      </c>
      <c r="F786" s="40"/>
      <c r="G786" s="40"/>
      <c r="H786" s="39"/>
      <c r="I786" s="75" t="str">
        <f t="shared" si="2"/>
        <v/>
      </c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ht="24.75" customHeight="1">
      <c r="A787" s="39"/>
      <c r="B787" s="95"/>
      <c r="C787" s="40"/>
      <c r="D787" s="40" t="str">
        <f>IF(C787="","",VLOOKUP(C787,'Custo Médio'!$B$5:$D$1000,2,0))</f>
        <v/>
      </c>
      <c r="E787" s="40" t="str">
        <f>IF(C787="","",VLOOKUP(C787,'Custo Médio'!$B$5:$D$1000,3,0))</f>
        <v/>
      </c>
      <c r="F787" s="40"/>
      <c r="G787" s="40"/>
      <c r="H787" s="39"/>
      <c r="I787" s="75" t="str">
        <f t="shared" si="2"/>
        <v/>
      </c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ht="24.75" customHeight="1">
      <c r="A788" s="39"/>
      <c r="B788" s="95"/>
      <c r="C788" s="40"/>
      <c r="D788" s="40" t="str">
        <f>IF(C788="","",VLOOKUP(C788,'Custo Médio'!$B$5:$D$1000,2,0))</f>
        <v/>
      </c>
      <c r="E788" s="40" t="str">
        <f>IF(C788="","",VLOOKUP(C788,'Custo Médio'!$B$5:$D$1000,3,0))</f>
        <v/>
      </c>
      <c r="F788" s="40"/>
      <c r="G788" s="40"/>
      <c r="H788" s="39"/>
      <c r="I788" s="75" t="str">
        <f t="shared" si="2"/>
        <v/>
      </c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ht="24.75" customHeight="1">
      <c r="A789" s="39"/>
      <c r="B789" s="95"/>
      <c r="C789" s="40"/>
      <c r="D789" s="40" t="str">
        <f>IF(C789="","",VLOOKUP(C789,'Custo Médio'!$B$5:$D$1000,2,0))</f>
        <v/>
      </c>
      <c r="E789" s="40" t="str">
        <f>IF(C789="","",VLOOKUP(C789,'Custo Médio'!$B$5:$D$1000,3,0))</f>
        <v/>
      </c>
      <c r="F789" s="40"/>
      <c r="G789" s="40"/>
      <c r="H789" s="39"/>
      <c r="I789" s="75" t="str">
        <f t="shared" si="2"/>
        <v/>
      </c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ht="24.75" customHeight="1">
      <c r="A790" s="39"/>
      <c r="B790" s="95"/>
      <c r="C790" s="40"/>
      <c r="D790" s="40" t="str">
        <f>IF(C790="","",VLOOKUP(C790,'Custo Médio'!$B$5:$D$1000,2,0))</f>
        <v/>
      </c>
      <c r="E790" s="40" t="str">
        <f>IF(C790="","",VLOOKUP(C790,'Custo Médio'!$B$5:$D$1000,3,0))</f>
        <v/>
      </c>
      <c r="F790" s="40"/>
      <c r="G790" s="40"/>
      <c r="H790" s="39"/>
      <c r="I790" s="75" t="str">
        <f t="shared" si="2"/>
        <v/>
      </c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ht="24.75" customHeight="1">
      <c r="A791" s="39"/>
      <c r="B791" s="95"/>
      <c r="C791" s="40"/>
      <c r="D791" s="40" t="str">
        <f>IF(C791="","",VLOOKUP(C791,'Custo Médio'!$B$5:$D$1000,2,0))</f>
        <v/>
      </c>
      <c r="E791" s="40" t="str">
        <f>IF(C791="","",VLOOKUP(C791,'Custo Médio'!$B$5:$D$1000,3,0))</f>
        <v/>
      </c>
      <c r="F791" s="40"/>
      <c r="G791" s="40"/>
      <c r="H791" s="39"/>
      <c r="I791" s="75" t="str">
        <f t="shared" si="2"/>
        <v/>
      </c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ht="24.75" customHeight="1">
      <c r="A792" s="39"/>
      <c r="B792" s="95"/>
      <c r="C792" s="40"/>
      <c r="D792" s="40" t="str">
        <f>IF(C792="","",VLOOKUP(C792,'Custo Médio'!$B$5:$D$1000,2,0))</f>
        <v/>
      </c>
      <c r="E792" s="40" t="str">
        <f>IF(C792="","",VLOOKUP(C792,'Custo Médio'!$B$5:$D$1000,3,0))</f>
        <v/>
      </c>
      <c r="F792" s="40"/>
      <c r="G792" s="40"/>
      <c r="H792" s="39"/>
      <c r="I792" s="75" t="str">
        <f t="shared" si="2"/>
        <v/>
      </c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ht="24.75" customHeight="1">
      <c r="A793" s="39"/>
      <c r="B793" s="95"/>
      <c r="C793" s="40"/>
      <c r="D793" s="40" t="str">
        <f>IF(C793="","",VLOOKUP(C793,'Custo Médio'!$B$5:$D$1000,2,0))</f>
        <v/>
      </c>
      <c r="E793" s="40" t="str">
        <f>IF(C793="","",VLOOKUP(C793,'Custo Médio'!$B$5:$D$1000,3,0))</f>
        <v/>
      </c>
      <c r="F793" s="40"/>
      <c r="G793" s="40"/>
      <c r="H793" s="39"/>
      <c r="I793" s="75" t="str">
        <f t="shared" si="2"/>
        <v/>
      </c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ht="24.75" customHeight="1">
      <c r="A794" s="39"/>
      <c r="B794" s="95"/>
      <c r="C794" s="40"/>
      <c r="D794" s="40" t="str">
        <f>IF(C794="","",VLOOKUP(C794,'Custo Médio'!$B$5:$D$1000,2,0))</f>
        <v/>
      </c>
      <c r="E794" s="40" t="str">
        <f>IF(C794="","",VLOOKUP(C794,'Custo Médio'!$B$5:$D$1000,3,0))</f>
        <v/>
      </c>
      <c r="F794" s="40"/>
      <c r="G794" s="40"/>
      <c r="H794" s="39"/>
      <c r="I794" s="75" t="str">
        <f t="shared" si="2"/>
        <v/>
      </c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ht="24.75" customHeight="1">
      <c r="A795" s="39"/>
      <c r="B795" s="95"/>
      <c r="C795" s="40"/>
      <c r="D795" s="40" t="str">
        <f>IF(C795="","",VLOOKUP(C795,'Custo Médio'!$B$5:$D$1000,2,0))</f>
        <v/>
      </c>
      <c r="E795" s="40" t="str">
        <f>IF(C795="","",VLOOKUP(C795,'Custo Médio'!$B$5:$D$1000,3,0))</f>
        <v/>
      </c>
      <c r="F795" s="40"/>
      <c r="G795" s="40"/>
      <c r="H795" s="39"/>
      <c r="I795" s="75" t="str">
        <f t="shared" si="2"/>
        <v/>
      </c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ht="24.75" customHeight="1">
      <c r="A796" s="39"/>
      <c r="B796" s="95"/>
      <c r="C796" s="40"/>
      <c r="D796" s="40" t="str">
        <f>IF(C796="","",VLOOKUP(C796,'Custo Médio'!$B$5:$D$1000,2,0))</f>
        <v/>
      </c>
      <c r="E796" s="40" t="str">
        <f>IF(C796="","",VLOOKUP(C796,'Custo Médio'!$B$5:$D$1000,3,0))</f>
        <v/>
      </c>
      <c r="F796" s="40"/>
      <c r="G796" s="40"/>
      <c r="H796" s="39"/>
      <c r="I796" s="75" t="str">
        <f t="shared" si="2"/>
        <v/>
      </c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ht="24.75" customHeight="1">
      <c r="A797" s="39"/>
      <c r="B797" s="95"/>
      <c r="C797" s="40"/>
      <c r="D797" s="40" t="str">
        <f>IF(C797="","",VLOOKUP(C797,'Custo Médio'!$B$5:$D$1000,2,0))</f>
        <v/>
      </c>
      <c r="E797" s="40" t="str">
        <f>IF(C797="","",VLOOKUP(C797,'Custo Médio'!$B$5:$D$1000,3,0))</f>
        <v/>
      </c>
      <c r="F797" s="40"/>
      <c r="G797" s="40"/>
      <c r="H797" s="39"/>
      <c r="I797" s="75" t="str">
        <f t="shared" si="2"/>
        <v/>
      </c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ht="24.75" customHeight="1">
      <c r="A798" s="39"/>
      <c r="B798" s="95"/>
      <c r="C798" s="40"/>
      <c r="D798" s="40" t="str">
        <f>IF(C798="","",VLOOKUP(C798,'Custo Médio'!$B$5:$D$1000,2,0))</f>
        <v/>
      </c>
      <c r="E798" s="40" t="str">
        <f>IF(C798="","",VLOOKUP(C798,'Custo Médio'!$B$5:$D$1000,3,0))</f>
        <v/>
      </c>
      <c r="F798" s="40"/>
      <c r="G798" s="40"/>
      <c r="H798" s="39"/>
      <c r="I798" s="75" t="str">
        <f t="shared" si="2"/>
        <v/>
      </c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ht="24.75" customHeight="1">
      <c r="A799" s="39"/>
      <c r="B799" s="95"/>
      <c r="C799" s="40"/>
      <c r="D799" s="40" t="str">
        <f>IF(C799="","",VLOOKUP(C799,'Custo Médio'!$B$5:$D$1000,2,0))</f>
        <v/>
      </c>
      <c r="E799" s="40" t="str">
        <f>IF(C799="","",VLOOKUP(C799,'Custo Médio'!$B$5:$D$1000,3,0))</f>
        <v/>
      </c>
      <c r="F799" s="40"/>
      <c r="G799" s="40"/>
      <c r="H799" s="39"/>
      <c r="I799" s="75" t="str">
        <f t="shared" si="2"/>
        <v/>
      </c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ht="24.75" customHeight="1">
      <c r="A800" s="39"/>
      <c r="B800" s="95"/>
      <c r="C800" s="40"/>
      <c r="D800" s="40" t="str">
        <f>IF(C800="","",VLOOKUP(C800,'Custo Médio'!$B$5:$D$1000,2,0))</f>
        <v/>
      </c>
      <c r="E800" s="40" t="str">
        <f>IF(C800="","",VLOOKUP(C800,'Custo Médio'!$B$5:$D$1000,3,0))</f>
        <v/>
      </c>
      <c r="F800" s="40"/>
      <c r="G800" s="40"/>
      <c r="H800" s="39"/>
      <c r="I800" s="75" t="str">
        <f t="shared" si="2"/>
        <v/>
      </c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ht="24.75" customHeight="1">
      <c r="A801" s="39"/>
      <c r="B801" s="95"/>
      <c r="C801" s="40"/>
      <c r="D801" s="40" t="str">
        <f>IF(C801="","",VLOOKUP(C801,'Custo Médio'!$B$5:$D$1000,2,0))</f>
        <v/>
      </c>
      <c r="E801" s="40" t="str">
        <f>IF(C801="","",VLOOKUP(C801,'Custo Médio'!$B$5:$D$1000,3,0))</f>
        <v/>
      </c>
      <c r="F801" s="40"/>
      <c r="G801" s="40"/>
      <c r="H801" s="39"/>
      <c r="I801" s="75" t="str">
        <f t="shared" si="2"/>
        <v/>
      </c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ht="24.75" customHeight="1">
      <c r="A802" s="39"/>
      <c r="B802" s="95"/>
      <c r="C802" s="40"/>
      <c r="D802" s="40" t="str">
        <f>IF(C802="","",VLOOKUP(C802,'Custo Médio'!$B$5:$D$1000,2,0))</f>
        <v/>
      </c>
      <c r="E802" s="40" t="str">
        <f>IF(C802="","",VLOOKUP(C802,'Custo Médio'!$B$5:$D$1000,3,0))</f>
        <v/>
      </c>
      <c r="F802" s="40"/>
      <c r="G802" s="40"/>
      <c r="H802" s="39"/>
      <c r="I802" s="75" t="str">
        <f t="shared" si="2"/>
        <v/>
      </c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ht="24.75" customHeight="1">
      <c r="A803" s="39"/>
      <c r="B803" s="95"/>
      <c r="C803" s="40"/>
      <c r="D803" s="40" t="str">
        <f>IF(C803="","",VLOOKUP(C803,'Custo Médio'!$B$5:$D$1000,2,0))</f>
        <v/>
      </c>
      <c r="E803" s="40" t="str">
        <f>IF(C803="","",VLOOKUP(C803,'Custo Médio'!$B$5:$D$1000,3,0))</f>
        <v/>
      </c>
      <c r="F803" s="40"/>
      <c r="G803" s="40"/>
      <c r="H803" s="39"/>
      <c r="I803" s="75" t="str">
        <f t="shared" si="2"/>
        <v/>
      </c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ht="24.75" customHeight="1">
      <c r="A804" s="39"/>
      <c r="B804" s="95"/>
      <c r="C804" s="40"/>
      <c r="D804" s="40" t="str">
        <f>IF(C804="","",VLOOKUP(C804,'Custo Médio'!$B$5:$D$1000,2,0))</f>
        <v/>
      </c>
      <c r="E804" s="40" t="str">
        <f>IF(C804="","",VLOOKUP(C804,'Custo Médio'!$B$5:$D$1000,3,0))</f>
        <v/>
      </c>
      <c r="F804" s="40"/>
      <c r="G804" s="40"/>
      <c r="H804" s="39"/>
      <c r="I804" s="75" t="str">
        <f t="shared" si="2"/>
        <v/>
      </c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ht="24.75" customHeight="1">
      <c r="A805" s="39"/>
      <c r="B805" s="95"/>
      <c r="C805" s="40"/>
      <c r="D805" s="40" t="str">
        <f>IF(C805="","",VLOOKUP(C805,'Custo Médio'!$B$5:$D$1000,2,0))</f>
        <v/>
      </c>
      <c r="E805" s="40" t="str">
        <f>IF(C805="","",VLOOKUP(C805,'Custo Médio'!$B$5:$D$1000,3,0))</f>
        <v/>
      </c>
      <c r="F805" s="40"/>
      <c r="G805" s="40"/>
      <c r="H805" s="39"/>
      <c r="I805" s="75" t="str">
        <f t="shared" si="2"/>
        <v/>
      </c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ht="24.75" customHeight="1">
      <c r="A806" s="39"/>
      <c r="B806" s="95"/>
      <c r="C806" s="40"/>
      <c r="D806" s="40" t="str">
        <f>IF(C806="","",VLOOKUP(C806,'Custo Médio'!$B$5:$D$1000,2,0))</f>
        <v/>
      </c>
      <c r="E806" s="40" t="str">
        <f>IF(C806="","",VLOOKUP(C806,'Custo Médio'!$B$5:$D$1000,3,0))</f>
        <v/>
      </c>
      <c r="F806" s="40"/>
      <c r="G806" s="40"/>
      <c r="H806" s="39"/>
      <c r="I806" s="75" t="str">
        <f t="shared" si="2"/>
        <v/>
      </c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ht="24.75" customHeight="1">
      <c r="A807" s="39"/>
      <c r="B807" s="95"/>
      <c r="C807" s="40"/>
      <c r="D807" s="40" t="str">
        <f>IF(C807="","",VLOOKUP(C807,'Custo Médio'!$B$5:$D$1000,2,0))</f>
        <v/>
      </c>
      <c r="E807" s="40" t="str">
        <f>IF(C807="","",VLOOKUP(C807,'Custo Médio'!$B$5:$D$1000,3,0))</f>
        <v/>
      </c>
      <c r="F807" s="40"/>
      <c r="G807" s="40"/>
      <c r="H807" s="39"/>
      <c r="I807" s="75" t="str">
        <f t="shared" si="2"/>
        <v/>
      </c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ht="24.75" customHeight="1">
      <c r="A808" s="39"/>
      <c r="B808" s="95"/>
      <c r="C808" s="40"/>
      <c r="D808" s="40" t="str">
        <f>IF(C808="","",VLOOKUP(C808,'Custo Médio'!$B$5:$D$1000,2,0))</f>
        <v/>
      </c>
      <c r="E808" s="40" t="str">
        <f>IF(C808="","",VLOOKUP(C808,'Custo Médio'!$B$5:$D$1000,3,0))</f>
        <v/>
      </c>
      <c r="F808" s="40"/>
      <c r="G808" s="40"/>
      <c r="H808" s="39"/>
      <c r="I808" s="75" t="str">
        <f t="shared" si="2"/>
        <v/>
      </c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ht="24.75" customHeight="1">
      <c r="A809" s="39"/>
      <c r="B809" s="95"/>
      <c r="C809" s="40"/>
      <c r="D809" s="40" t="str">
        <f>IF(C809="","",VLOOKUP(C809,'Custo Médio'!$B$5:$D$1000,2,0))</f>
        <v/>
      </c>
      <c r="E809" s="40" t="str">
        <f>IF(C809="","",VLOOKUP(C809,'Custo Médio'!$B$5:$D$1000,3,0))</f>
        <v/>
      </c>
      <c r="F809" s="40"/>
      <c r="G809" s="40"/>
      <c r="H809" s="39"/>
      <c r="I809" s="75" t="str">
        <f t="shared" si="2"/>
        <v/>
      </c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ht="24.75" customHeight="1">
      <c r="A810" s="39"/>
      <c r="B810" s="95"/>
      <c r="C810" s="40"/>
      <c r="D810" s="40" t="str">
        <f>IF(C810="","",VLOOKUP(C810,'Custo Médio'!$B$5:$D$1000,2,0))</f>
        <v/>
      </c>
      <c r="E810" s="40" t="str">
        <f>IF(C810="","",VLOOKUP(C810,'Custo Médio'!$B$5:$D$1000,3,0))</f>
        <v/>
      </c>
      <c r="F810" s="40"/>
      <c r="G810" s="40"/>
      <c r="H810" s="39"/>
      <c r="I810" s="75" t="str">
        <f t="shared" si="2"/>
        <v/>
      </c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ht="24.75" customHeight="1">
      <c r="A811" s="39"/>
      <c r="B811" s="95"/>
      <c r="C811" s="40"/>
      <c r="D811" s="40" t="str">
        <f>IF(C811="","",VLOOKUP(C811,'Custo Médio'!$B$5:$D$1000,2,0))</f>
        <v/>
      </c>
      <c r="E811" s="40" t="str">
        <f>IF(C811="","",VLOOKUP(C811,'Custo Médio'!$B$5:$D$1000,3,0))</f>
        <v/>
      </c>
      <c r="F811" s="40"/>
      <c r="G811" s="40"/>
      <c r="H811" s="39"/>
      <c r="I811" s="75" t="str">
        <f t="shared" si="2"/>
        <v/>
      </c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ht="24.75" customHeight="1">
      <c r="A812" s="39"/>
      <c r="B812" s="95"/>
      <c r="C812" s="40"/>
      <c r="D812" s="40" t="str">
        <f>IF(C812="","",VLOOKUP(C812,'Custo Médio'!$B$5:$D$1000,2,0))</f>
        <v/>
      </c>
      <c r="E812" s="40" t="str">
        <f>IF(C812="","",VLOOKUP(C812,'Custo Médio'!$B$5:$D$1000,3,0))</f>
        <v/>
      </c>
      <c r="F812" s="40"/>
      <c r="G812" s="40"/>
      <c r="H812" s="39"/>
      <c r="I812" s="75" t="str">
        <f t="shared" si="2"/>
        <v/>
      </c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ht="24.75" customHeight="1">
      <c r="A813" s="39"/>
      <c r="B813" s="95"/>
      <c r="C813" s="40"/>
      <c r="D813" s="40" t="str">
        <f>IF(C813="","",VLOOKUP(C813,'Custo Médio'!$B$5:$D$1000,2,0))</f>
        <v/>
      </c>
      <c r="E813" s="40" t="str">
        <f>IF(C813="","",VLOOKUP(C813,'Custo Médio'!$B$5:$D$1000,3,0))</f>
        <v/>
      </c>
      <c r="F813" s="40"/>
      <c r="G813" s="40"/>
      <c r="H813" s="39"/>
      <c r="I813" s="75" t="str">
        <f t="shared" si="2"/>
        <v/>
      </c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ht="24.75" customHeight="1">
      <c r="A814" s="39"/>
      <c r="B814" s="95"/>
      <c r="C814" s="40"/>
      <c r="D814" s="40" t="str">
        <f>IF(C814="","",VLOOKUP(C814,'Custo Médio'!$B$5:$D$1000,2,0))</f>
        <v/>
      </c>
      <c r="E814" s="40" t="str">
        <f>IF(C814="","",VLOOKUP(C814,'Custo Médio'!$B$5:$D$1000,3,0))</f>
        <v/>
      </c>
      <c r="F814" s="40"/>
      <c r="G814" s="40"/>
      <c r="H814" s="39"/>
      <c r="I814" s="75" t="str">
        <f t="shared" si="2"/>
        <v/>
      </c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ht="24.75" customHeight="1">
      <c r="A815" s="39"/>
      <c r="B815" s="95"/>
      <c r="C815" s="40"/>
      <c r="D815" s="40" t="str">
        <f>IF(C815="","",VLOOKUP(C815,'Custo Médio'!$B$5:$D$1000,2,0))</f>
        <v/>
      </c>
      <c r="E815" s="40" t="str">
        <f>IF(C815="","",VLOOKUP(C815,'Custo Médio'!$B$5:$D$1000,3,0))</f>
        <v/>
      </c>
      <c r="F815" s="40"/>
      <c r="G815" s="40"/>
      <c r="H815" s="39"/>
      <c r="I815" s="75" t="str">
        <f t="shared" si="2"/>
        <v/>
      </c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ht="24.75" customHeight="1">
      <c r="A816" s="39"/>
      <c r="B816" s="95"/>
      <c r="C816" s="40"/>
      <c r="D816" s="40" t="str">
        <f>IF(C816="","",VLOOKUP(C816,'Custo Médio'!$B$5:$D$1000,2,0))</f>
        <v/>
      </c>
      <c r="E816" s="40" t="str">
        <f>IF(C816="","",VLOOKUP(C816,'Custo Médio'!$B$5:$D$1000,3,0))</f>
        <v/>
      </c>
      <c r="F816" s="40"/>
      <c r="G816" s="40"/>
      <c r="H816" s="39"/>
      <c r="I816" s="75" t="str">
        <f t="shared" si="2"/>
        <v/>
      </c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ht="24.75" customHeight="1">
      <c r="A817" s="39"/>
      <c r="B817" s="95"/>
      <c r="C817" s="40"/>
      <c r="D817" s="40" t="str">
        <f>IF(C817="","",VLOOKUP(C817,'Custo Médio'!$B$5:$D$1000,2,0))</f>
        <v/>
      </c>
      <c r="E817" s="40" t="str">
        <f>IF(C817="","",VLOOKUP(C817,'Custo Médio'!$B$5:$D$1000,3,0))</f>
        <v/>
      </c>
      <c r="F817" s="40"/>
      <c r="G817" s="40"/>
      <c r="H817" s="39"/>
      <c r="I817" s="75" t="str">
        <f t="shared" si="2"/>
        <v/>
      </c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ht="24.75" customHeight="1">
      <c r="A818" s="39"/>
      <c r="B818" s="95"/>
      <c r="C818" s="40"/>
      <c r="D818" s="40" t="str">
        <f>IF(C818="","",VLOOKUP(C818,'Custo Médio'!$B$5:$D$1000,2,0))</f>
        <v/>
      </c>
      <c r="E818" s="40" t="str">
        <f>IF(C818="","",VLOOKUP(C818,'Custo Médio'!$B$5:$D$1000,3,0))</f>
        <v/>
      </c>
      <c r="F818" s="40"/>
      <c r="G818" s="40"/>
      <c r="H818" s="39"/>
      <c r="I818" s="75" t="str">
        <f t="shared" si="2"/>
        <v/>
      </c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ht="24.75" customHeight="1">
      <c r="A819" s="39"/>
      <c r="B819" s="95"/>
      <c r="C819" s="40"/>
      <c r="D819" s="40" t="str">
        <f>IF(C819="","",VLOOKUP(C819,'Custo Médio'!$B$5:$D$1000,2,0))</f>
        <v/>
      </c>
      <c r="E819" s="40" t="str">
        <f>IF(C819="","",VLOOKUP(C819,'Custo Médio'!$B$5:$D$1000,3,0))</f>
        <v/>
      </c>
      <c r="F819" s="40"/>
      <c r="G819" s="40"/>
      <c r="H819" s="39"/>
      <c r="I819" s="75" t="str">
        <f t="shared" si="2"/>
        <v/>
      </c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ht="24.75" customHeight="1">
      <c r="A820" s="39"/>
      <c r="B820" s="95"/>
      <c r="C820" s="40"/>
      <c r="D820" s="40" t="str">
        <f>IF(C820="","",VLOOKUP(C820,'Custo Médio'!$B$5:$D$1000,2,0))</f>
        <v/>
      </c>
      <c r="E820" s="40" t="str">
        <f>IF(C820="","",VLOOKUP(C820,'Custo Médio'!$B$5:$D$1000,3,0))</f>
        <v/>
      </c>
      <c r="F820" s="40"/>
      <c r="G820" s="40"/>
      <c r="H820" s="39"/>
      <c r="I820" s="75" t="str">
        <f t="shared" si="2"/>
        <v/>
      </c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ht="24.75" customHeight="1">
      <c r="A821" s="39"/>
      <c r="B821" s="95"/>
      <c r="C821" s="40"/>
      <c r="D821" s="40" t="str">
        <f>IF(C821="","",VLOOKUP(C821,'Custo Médio'!$B$5:$D$1000,2,0))</f>
        <v/>
      </c>
      <c r="E821" s="40" t="str">
        <f>IF(C821="","",VLOOKUP(C821,'Custo Médio'!$B$5:$D$1000,3,0))</f>
        <v/>
      </c>
      <c r="F821" s="40"/>
      <c r="G821" s="40"/>
      <c r="H821" s="39"/>
      <c r="I821" s="75" t="str">
        <f t="shared" si="2"/>
        <v/>
      </c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ht="24.75" customHeight="1">
      <c r="A822" s="39"/>
      <c r="B822" s="95"/>
      <c r="C822" s="40"/>
      <c r="D822" s="40" t="str">
        <f>IF(C822="","",VLOOKUP(C822,'Custo Médio'!$B$5:$D$1000,2,0))</f>
        <v/>
      </c>
      <c r="E822" s="40" t="str">
        <f>IF(C822="","",VLOOKUP(C822,'Custo Médio'!$B$5:$D$1000,3,0))</f>
        <v/>
      </c>
      <c r="F822" s="40"/>
      <c r="G822" s="40"/>
      <c r="H822" s="39"/>
      <c r="I822" s="75" t="str">
        <f t="shared" si="2"/>
        <v/>
      </c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ht="24.75" customHeight="1">
      <c r="A823" s="39"/>
      <c r="B823" s="95"/>
      <c r="C823" s="40"/>
      <c r="D823" s="40" t="str">
        <f>IF(C823="","",VLOOKUP(C823,'Custo Médio'!$B$5:$D$1000,2,0))</f>
        <v/>
      </c>
      <c r="E823" s="40" t="str">
        <f>IF(C823="","",VLOOKUP(C823,'Custo Médio'!$B$5:$D$1000,3,0))</f>
        <v/>
      </c>
      <c r="F823" s="40"/>
      <c r="G823" s="40"/>
      <c r="H823" s="39"/>
      <c r="I823" s="75" t="str">
        <f t="shared" si="2"/>
        <v/>
      </c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ht="24.75" customHeight="1">
      <c r="A824" s="39"/>
      <c r="B824" s="95"/>
      <c r="C824" s="40"/>
      <c r="D824" s="40" t="str">
        <f>IF(C824="","",VLOOKUP(C824,'Custo Médio'!$B$5:$D$1000,2,0))</f>
        <v/>
      </c>
      <c r="E824" s="40" t="str">
        <f>IF(C824="","",VLOOKUP(C824,'Custo Médio'!$B$5:$D$1000,3,0))</f>
        <v/>
      </c>
      <c r="F824" s="40"/>
      <c r="G824" s="40"/>
      <c r="H824" s="39"/>
      <c r="I824" s="75" t="str">
        <f t="shared" si="2"/>
        <v/>
      </c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ht="24.75" customHeight="1">
      <c r="A825" s="39"/>
      <c r="B825" s="95"/>
      <c r="C825" s="40"/>
      <c r="D825" s="40" t="str">
        <f>IF(C825="","",VLOOKUP(C825,'Custo Médio'!$B$5:$D$1000,2,0))</f>
        <v/>
      </c>
      <c r="E825" s="40" t="str">
        <f>IF(C825="","",VLOOKUP(C825,'Custo Médio'!$B$5:$D$1000,3,0))</f>
        <v/>
      </c>
      <c r="F825" s="40"/>
      <c r="G825" s="40"/>
      <c r="H825" s="39"/>
      <c r="I825" s="75" t="str">
        <f t="shared" si="2"/>
        <v/>
      </c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ht="24.75" customHeight="1">
      <c r="A826" s="39"/>
      <c r="B826" s="95"/>
      <c r="C826" s="40"/>
      <c r="D826" s="40" t="str">
        <f>IF(C826="","",VLOOKUP(C826,'Custo Médio'!$B$5:$D$1000,2,0))</f>
        <v/>
      </c>
      <c r="E826" s="40" t="str">
        <f>IF(C826="","",VLOOKUP(C826,'Custo Médio'!$B$5:$D$1000,3,0))</f>
        <v/>
      </c>
      <c r="F826" s="40"/>
      <c r="G826" s="40"/>
      <c r="H826" s="39"/>
      <c r="I826" s="75" t="str">
        <f t="shared" si="2"/>
        <v/>
      </c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ht="24.75" customHeight="1">
      <c r="A827" s="39"/>
      <c r="B827" s="95"/>
      <c r="C827" s="40"/>
      <c r="D827" s="40" t="str">
        <f>IF(C827="","",VLOOKUP(C827,'Custo Médio'!$B$5:$D$1000,2,0))</f>
        <v/>
      </c>
      <c r="E827" s="40" t="str">
        <f>IF(C827="","",VLOOKUP(C827,'Custo Médio'!$B$5:$D$1000,3,0))</f>
        <v/>
      </c>
      <c r="F827" s="40"/>
      <c r="G827" s="40"/>
      <c r="H827" s="39"/>
      <c r="I827" s="75" t="str">
        <f t="shared" si="2"/>
        <v/>
      </c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ht="24.75" customHeight="1">
      <c r="A828" s="39"/>
      <c r="B828" s="95"/>
      <c r="C828" s="40"/>
      <c r="D828" s="40" t="str">
        <f>IF(C828="","",VLOOKUP(C828,'Custo Médio'!$B$5:$D$1000,2,0))</f>
        <v/>
      </c>
      <c r="E828" s="40" t="str">
        <f>IF(C828="","",VLOOKUP(C828,'Custo Médio'!$B$5:$D$1000,3,0))</f>
        <v/>
      </c>
      <c r="F828" s="40"/>
      <c r="G828" s="40"/>
      <c r="H828" s="39"/>
      <c r="I828" s="75" t="str">
        <f t="shared" si="2"/>
        <v/>
      </c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ht="24.75" customHeight="1">
      <c r="A829" s="39"/>
      <c r="B829" s="95"/>
      <c r="C829" s="40"/>
      <c r="D829" s="40" t="str">
        <f>IF(C829="","",VLOOKUP(C829,'Custo Médio'!$B$5:$D$1000,2,0))</f>
        <v/>
      </c>
      <c r="E829" s="40" t="str">
        <f>IF(C829="","",VLOOKUP(C829,'Custo Médio'!$B$5:$D$1000,3,0))</f>
        <v/>
      </c>
      <c r="F829" s="40"/>
      <c r="G829" s="40"/>
      <c r="H829" s="39"/>
      <c r="I829" s="75" t="str">
        <f t="shared" si="2"/>
        <v/>
      </c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ht="24.75" customHeight="1">
      <c r="A830" s="39"/>
      <c r="B830" s="95"/>
      <c r="C830" s="40"/>
      <c r="D830" s="40" t="str">
        <f>IF(C830="","",VLOOKUP(C830,'Custo Médio'!$B$5:$D$1000,2,0))</f>
        <v/>
      </c>
      <c r="E830" s="40" t="str">
        <f>IF(C830="","",VLOOKUP(C830,'Custo Médio'!$B$5:$D$1000,3,0))</f>
        <v/>
      </c>
      <c r="F830" s="40"/>
      <c r="G830" s="40"/>
      <c r="H830" s="39"/>
      <c r="I830" s="75" t="str">
        <f t="shared" si="2"/>
        <v/>
      </c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ht="24.75" customHeight="1">
      <c r="A831" s="39"/>
      <c r="B831" s="95"/>
      <c r="C831" s="40"/>
      <c r="D831" s="40" t="str">
        <f>IF(C831="","",VLOOKUP(C831,'Custo Médio'!$B$5:$D$1000,2,0))</f>
        <v/>
      </c>
      <c r="E831" s="40" t="str">
        <f>IF(C831="","",VLOOKUP(C831,'Custo Médio'!$B$5:$D$1000,3,0))</f>
        <v/>
      </c>
      <c r="F831" s="40"/>
      <c r="G831" s="40"/>
      <c r="H831" s="39"/>
      <c r="I831" s="75" t="str">
        <f t="shared" si="2"/>
        <v/>
      </c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ht="24.75" customHeight="1">
      <c r="A832" s="39"/>
      <c r="B832" s="95"/>
      <c r="C832" s="40"/>
      <c r="D832" s="40" t="str">
        <f>IF(C832="","",VLOOKUP(C832,'Custo Médio'!$B$5:$D$1000,2,0))</f>
        <v/>
      </c>
      <c r="E832" s="40" t="str">
        <f>IF(C832="","",VLOOKUP(C832,'Custo Médio'!$B$5:$D$1000,3,0))</f>
        <v/>
      </c>
      <c r="F832" s="40"/>
      <c r="G832" s="40"/>
      <c r="H832" s="39"/>
      <c r="I832" s="75" t="str">
        <f t="shared" si="2"/>
        <v/>
      </c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ht="24.75" customHeight="1">
      <c r="A833" s="39"/>
      <c r="B833" s="95"/>
      <c r="C833" s="40"/>
      <c r="D833" s="40" t="str">
        <f>IF(C833="","",VLOOKUP(C833,'Custo Médio'!$B$5:$D$1000,2,0))</f>
        <v/>
      </c>
      <c r="E833" s="40" t="str">
        <f>IF(C833="","",VLOOKUP(C833,'Custo Médio'!$B$5:$D$1000,3,0))</f>
        <v/>
      </c>
      <c r="F833" s="40"/>
      <c r="G833" s="40"/>
      <c r="H833" s="39"/>
      <c r="I833" s="75" t="str">
        <f t="shared" si="2"/>
        <v/>
      </c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ht="24.75" customHeight="1">
      <c r="A834" s="39"/>
      <c r="B834" s="95"/>
      <c r="C834" s="40"/>
      <c r="D834" s="40" t="str">
        <f>IF(C834="","",VLOOKUP(C834,'Custo Médio'!$B$5:$D$1000,2,0))</f>
        <v/>
      </c>
      <c r="E834" s="40" t="str">
        <f>IF(C834="","",VLOOKUP(C834,'Custo Médio'!$B$5:$D$1000,3,0))</f>
        <v/>
      </c>
      <c r="F834" s="40"/>
      <c r="G834" s="40"/>
      <c r="H834" s="39"/>
      <c r="I834" s="75" t="str">
        <f t="shared" si="2"/>
        <v/>
      </c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ht="24.75" customHeight="1">
      <c r="A835" s="39"/>
      <c r="B835" s="95"/>
      <c r="C835" s="40"/>
      <c r="D835" s="40" t="str">
        <f>IF(C835="","",VLOOKUP(C835,'Custo Médio'!$B$5:$D$1000,2,0))</f>
        <v/>
      </c>
      <c r="E835" s="40" t="str">
        <f>IF(C835="","",VLOOKUP(C835,'Custo Médio'!$B$5:$D$1000,3,0))</f>
        <v/>
      </c>
      <c r="F835" s="40"/>
      <c r="G835" s="40"/>
      <c r="H835" s="39"/>
      <c r="I835" s="75" t="str">
        <f t="shared" si="2"/>
        <v/>
      </c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ht="24.75" customHeight="1">
      <c r="A836" s="39"/>
      <c r="B836" s="95"/>
      <c r="C836" s="40"/>
      <c r="D836" s="40" t="str">
        <f>IF(C836="","",VLOOKUP(C836,'Custo Médio'!$B$5:$D$1000,2,0))</f>
        <v/>
      </c>
      <c r="E836" s="40" t="str">
        <f>IF(C836="","",VLOOKUP(C836,'Custo Médio'!$B$5:$D$1000,3,0))</f>
        <v/>
      </c>
      <c r="F836" s="40"/>
      <c r="G836" s="40"/>
      <c r="H836" s="39"/>
      <c r="I836" s="75" t="str">
        <f t="shared" si="2"/>
        <v/>
      </c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ht="24.75" customHeight="1">
      <c r="A837" s="39"/>
      <c r="B837" s="95"/>
      <c r="C837" s="40"/>
      <c r="D837" s="40" t="str">
        <f>IF(C837="","",VLOOKUP(C837,'Custo Médio'!$B$5:$D$1000,2,0))</f>
        <v/>
      </c>
      <c r="E837" s="40" t="str">
        <f>IF(C837="","",VLOOKUP(C837,'Custo Médio'!$B$5:$D$1000,3,0))</f>
        <v/>
      </c>
      <c r="F837" s="40"/>
      <c r="G837" s="40"/>
      <c r="H837" s="39"/>
      <c r="I837" s="75" t="str">
        <f t="shared" si="2"/>
        <v/>
      </c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ht="24.75" customHeight="1">
      <c r="A838" s="39"/>
      <c r="B838" s="95"/>
      <c r="C838" s="40"/>
      <c r="D838" s="40" t="str">
        <f>IF(C838="","",VLOOKUP(C838,'Custo Médio'!$B$5:$D$1000,2,0))</f>
        <v/>
      </c>
      <c r="E838" s="40" t="str">
        <f>IF(C838="","",VLOOKUP(C838,'Custo Médio'!$B$5:$D$1000,3,0))</f>
        <v/>
      </c>
      <c r="F838" s="40"/>
      <c r="G838" s="40"/>
      <c r="H838" s="39"/>
      <c r="I838" s="75" t="str">
        <f t="shared" si="2"/>
        <v/>
      </c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ht="24.75" customHeight="1">
      <c r="A839" s="39"/>
      <c r="B839" s="95"/>
      <c r="C839" s="40"/>
      <c r="D839" s="40" t="str">
        <f>IF(C839="","",VLOOKUP(C839,'Custo Médio'!$B$5:$D$1000,2,0))</f>
        <v/>
      </c>
      <c r="E839" s="40" t="str">
        <f>IF(C839="","",VLOOKUP(C839,'Custo Médio'!$B$5:$D$1000,3,0))</f>
        <v/>
      </c>
      <c r="F839" s="40"/>
      <c r="G839" s="40"/>
      <c r="H839" s="39"/>
      <c r="I839" s="75" t="str">
        <f t="shared" si="2"/>
        <v/>
      </c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ht="24.75" customHeight="1">
      <c r="A840" s="39"/>
      <c r="B840" s="95"/>
      <c r="C840" s="40"/>
      <c r="D840" s="40" t="str">
        <f>IF(C840="","",VLOOKUP(C840,'Custo Médio'!$B$5:$D$1000,2,0))</f>
        <v/>
      </c>
      <c r="E840" s="40" t="str">
        <f>IF(C840="","",VLOOKUP(C840,'Custo Médio'!$B$5:$D$1000,3,0))</f>
        <v/>
      </c>
      <c r="F840" s="40"/>
      <c r="G840" s="40"/>
      <c r="H840" s="39"/>
      <c r="I840" s="75" t="str">
        <f t="shared" si="2"/>
        <v/>
      </c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ht="24.75" customHeight="1">
      <c r="A841" s="39"/>
      <c r="B841" s="95"/>
      <c r="C841" s="40"/>
      <c r="D841" s="40" t="str">
        <f>IF(C841="","",VLOOKUP(C841,'Custo Médio'!$B$5:$D$1000,2,0))</f>
        <v/>
      </c>
      <c r="E841" s="40" t="str">
        <f>IF(C841="","",VLOOKUP(C841,'Custo Médio'!$B$5:$D$1000,3,0))</f>
        <v/>
      </c>
      <c r="F841" s="40"/>
      <c r="G841" s="40"/>
      <c r="H841" s="39"/>
      <c r="I841" s="75" t="str">
        <f t="shared" si="2"/>
        <v/>
      </c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ht="24.75" customHeight="1">
      <c r="A842" s="39"/>
      <c r="B842" s="95"/>
      <c r="C842" s="40"/>
      <c r="D842" s="40" t="str">
        <f>IF(C842="","",VLOOKUP(C842,'Custo Médio'!$B$5:$D$1000,2,0))</f>
        <v/>
      </c>
      <c r="E842" s="40" t="str">
        <f>IF(C842="","",VLOOKUP(C842,'Custo Médio'!$B$5:$D$1000,3,0))</f>
        <v/>
      </c>
      <c r="F842" s="40"/>
      <c r="G842" s="40"/>
      <c r="H842" s="39"/>
      <c r="I842" s="75" t="str">
        <f t="shared" si="2"/>
        <v/>
      </c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ht="24.75" customHeight="1">
      <c r="A843" s="39"/>
      <c r="B843" s="95"/>
      <c r="C843" s="40"/>
      <c r="D843" s="40" t="str">
        <f>IF(C843="","",VLOOKUP(C843,'Custo Médio'!$B$5:$D$1000,2,0))</f>
        <v/>
      </c>
      <c r="E843" s="40" t="str">
        <f>IF(C843="","",VLOOKUP(C843,'Custo Médio'!$B$5:$D$1000,3,0))</f>
        <v/>
      </c>
      <c r="F843" s="40"/>
      <c r="G843" s="40"/>
      <c r="H843" s="39"/>
      <c r="I843" s="75" t="str">
        <f t="shared" si="2"/>
        <v/>
      </c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ht="24.75" customHeight="1">
      <c r="A844" s="39"/>
      <c r="B844" s="95"/>
      <c r="C844" s="40"/>
      <c r="D844" s="40" t="str">
        <f>IF(C844="","",VLOOKUP(C844,'Custo Médio'!$B$5:$D$1000,2,0))</f>
        <v/>
      </c>
      <c r="E844" s="40" t="str">
        <f>IF(C844="","",VLOOKUP(C844,'Custo Médio'!$B$5:$D$1000,3,0))</f>
        <v/>
      </c>
      <c r="F844" s="40"/>
      <c r="G844" s="40"/>
      <c r="H844" s="39"/>
      <c r="I844" s="75" t="str">
        <f t="shared" si="2"/>
        <v/>
      </c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ht="24.75" customHeight="1">
      <c r="A845" s="39"/>
      <c r="B845" s="95"/>
      <c r="C845" s="40"/>
      <c r="D845" s="40" t="str">
        <f>IF(C845="","",VLOOKUP(C845,'Custo Médio'!$B$5:$D$1000,2,0))</f>
        <v/>
      </c>
      <c r="E845" s="40" t="str">
        <f>IF(C845="","",VLOOKUP(C845,'Custo Médio'!$B$5:$D$1000,3,0))</f>
        <v/>
      </c>
      <c r="F845" s="40"/>
      <c r="G845" s="40"/>
      <c r="H845" s="39"/>
      <c r="I845" s="75" t="str">
        <f t="shared" si="2"/>
        <v/>
      </c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ht="24.75" customHeight="1">
      <c r="A846" s="39"/>
      <c r="B846" s="95"/>
      <c r="C846" s="40"/>
      <c r="D846" s="40" t="str">
        <f>IF(C846="","",VLOOKUP(C846,'Custo Médio'!$B$5:$D$1000,2,0))</f>
        <v/>
      </c>
      <c r="E846" s="40" t="str">
        <f>IF(C846="","",VLOOKUP(C846,'Custo Médio'!$B$5:$D$1000,3,0))</f>
        <v/>
      </c>
      <c r="F846" s="40"/>
      <c r="G846" s="40"/>
      <c r="H846" s="39"/>
      <c r="I846" s="75" t="str">
        <f t="shared" si="2"/>
        <v/>
      </c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ht="24.75" customHeight="1">
      <c r="A847" s="39"/>
      <c r="B847" s="95"/>
      <c r="C847" s="40"/>
      <c r="D847" s="40" t="str">
        <f>IF(C847="","",VLOOKUP(C847,'Custo Médio'!$B$5:$D$1000,2,0))</f>
        <v/>
      </c>
      <c r="E847" s="40" t="str">
        <f>IF(C847="","",VLOOKUP(C847,'Custo Médio'!$B$5:$D$1000,3,0))</f>
        <v/>
      </c>
      <c r="F847" s="40"/>
      <c r="G847" s="40"/>
      <c r="H847" s="39"/>
      <c r="I847" s="75" t="str">
        <f t="shared" si="2"/>
        <v/>
      </c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ht="24.75" customHeight="1">
      <c r="A848" s="39"/>
      <c r="B848" s="95"/>
      <c r="C848" s="40"/>
      <c r="D848" s="40" t="str">
        <f>IF(C848="","",VLOOKUP(C848,'Custo Médio'!$B$5:$D$1000,2,0))</f>
        <v/>
      </c>
      <c r="E848" s="40" t="str">
        <f>IF(C848="","",VLOOKUP(C848,'Custo Médio'!$B$5:$D$1000,3,0))</f>
        <v/>
      </c>
      <c r="F848" s="40"/>
      <c r="G848" s="40"/>
      <c r="H848" s="39"/>
      <c r="I848" s="75" t="str">
        <f t="shared" si="2"/>
        <v/>
      </c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ht="24.75" customHeight="1">
      <c r="A849" s="39"/>
      <c r="B849" s="95"/>
      <c r="C849" s="40"/>
      <c r="D849" s="40" t="str">
        <f>IF(C849="","",VLOOKUP(C849,'Custo Médio'!$B$5:$D$1000,2,0))</f>
        <v/>
      </c>
      <c r="E849" s="40" t="str">
        <f>IF(C849="","",VLOOKUP(C849,'Custo Médio'!$B$5:$D$1000,3,0))</f>
        <v/>
      </c>
      <c r="F849" s="40"/>
      <c r="G849" s="40"/>
      <c r="H849" s="39"/>
      <c r="I849" s="75" t="str">
        <f t="shared" si="2"/>
        <v/>
      </c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ht="24.75" customHeight="1">
      <c r="A850" s="39"/>
      <c r="B850" s="95"/>
      <c r="C850" s="40"/>
      <c r="D850" s="40" t="str">
        <f>IF(C850="","",VLOOKUP(C850,'Custo Médio'!$B$5:$D$1000,2,0))</f>
        <v/>
      </c>
      <c r="E850" s="40" t="str">
        <f>IF(C850="","",VLOOKUP(C850,'Custo Médio'!$B$5:$D$1000,3,0))</f>
        <v/>
      </c>
      <c r="F850" s="40"/>
      <c r="G850" s="40"/>
      <c r="H850" s="39"/>
      <c r="I850" s="75" t="str">
        <f t="shared" si="2"/>
        <v/>
      </c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ht="24.75" customHeight="1">
      <c r="A851" s="39"/>
      <c r="B851" s="95"/>
      <c r="C851" s="40"/>
      <c r="D851" s="40" t="str">
        <f>IF(C851="","",VLOOKUP(C851,'Custo Médio'!$B$5:$D$1000,2,0))</f>
        <v/>
      </c>
      <c r="E851" s="40" t="str">
        <f>IF(C851="","",VLOOKUP(C851,'Custo Médio'!$B$5:$D$1000,3,0))</f>
        <v/>
      </c>
      <c r="F851" s="40"/>
      <c r="G851" s="40"/>
      <c r="H851" s="39"/>
      <c r="I851" s="75" t="str">
        <f t="shared" si="2"/>
        <v/>
      </c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ht="24.75" customHeight="1">
      <c r="A852" s="39"/>
      <c r="B852" s="95"/>
      <c r="C852" s="40"/>
      <c r="D852" s="40" t="str">
        <f>IF(C852="","",VLOOKUP(C852,'Custo Médio'!$B$5:$D$1000,2,0))</f>
        <v/>
      </c>
      <c r="E852" s="40" t="str">
        <f>IF(C852="","",VLOOKUP(C852,'Custo Médio'!$B$5:$D$1000,3,0))</f>
        <v/>
      </c>
      <c r="F852" s="40"/>
      <c r="G852" s="40"/>
      <c r="H852" s="39"/>
      <c r="I852" s="75" t="str">
        <f t="shared" si="2"/>
        <v/>
      </c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ht="24.75" customHeight="1">
      <c r="A853" s="39"/>
      <c r="B853" s="95"/>
      <c r="C853" s="40"/>
      <c r="D853" s="40" t="str">
        <f>IF(C853="","",VLOOKUP(C853,'Custo Médio'!$B$5:$D$1000,2,0))</f>
        <v/>
      </c>
      <c r="E853" s="40" t="str">
        <f>IF(C853="","",VLOOKUP(C853,'Custo Médio'!$B$5:$D$1000,3,0))</f>
        <v/>
      </c>
      <c r="F853" s="40"/>
      <c r="G853" s="40"/>
      <c r="H853" s="39"/>
      <c r="I853" s="75" t="str">
        <f t="shared" si="2"/>
        <v/>
      </c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ht="24.75" customHeight="1">
      <c r="A854" s="39"/>
      <c r="B854" s="95"/>
      <c r="C854" s="40"/>
      <c r="D854" s="40" t="str">
        <f>IF(C854="","",VLOOKUP(C854,'Custo Médio'!$B$5:$D$1000,2,0))</f>
        <v/>
      </c>
      <c r="E854" s="40" t="str">
        <f>IF(C854="","",VLOOKUP(C854,'Custo Médio'!$B$5:$D$1000,3,0))</f>
        <v/>
      </c>
      <c r="F854" s="40"/>
      <c r="G854" s="40"/>
      <c r="H854" s="39"/>
      <c r="I854" s="75" t="str">
        <f t="shared" si="2"/>
        <v/>
      </c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ht="24.75" customHeight="1">
      <c r="A855" s="39"/>
      <c r="B855" s="95"/>
      <c r="C855" s="40"/>
      <c r="D855" s="40" t="str">
        <f>IF(C855="","",VLOOKUP(C855,'Custo Médio'!$B$5:$D$1000,2,0))</f>
        <v/>
      </c>
      <c r="E855" s="40" t="str">
        <f>IF(C855="","",VLOOKUP(C855,'Custo Médio'!$B$5:$D$1000,3,0))</f>
        <v/>
      </c>
      <c r="F855" s="40"/>
      <c r="G855" s="40"/>
      <c r="H855" s="39"/>
      <c r="I855" s="75" t="str">
        <f t="shared" si="2"/>
        <v/>
      </c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ht="24.75" customHeight="1">
      <c r="A856" s="39"/>
      <c r="B856" s="95"/>
      <c r="C856" s="40"/>
      <c r="D856" s="40" t="str">
        <f>IF(C856="","",VLOOKUP(C856,'Custo Médio'!$B$5:$D$1000,2,0))</f>
        <v/>
      </c>
      <c r="E856" s="40" t="str">
        <f>IF(C856="","",VLOOKUP(C856,'Custo Médio'!$B$5:$D$1000,3,0))</f>
        <v/>
      </c>
      <c r="F856" s="40"/>
      <c r="G856" s="40"/>
      <c r="H856" s="39"/>
      <c r="I856" s="75" t="str">
        <f t="shared" si="2"/>
        <v/>
      </c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ht="24.75" customHeight="1">
      <c r="A857" s="39"/>
      <c r="B857" s="95"/>
      <c r="C857" s="40"/>
      <c r="D857" s="40" t="str">
        <f>IF(C857="","",VLOOKUP(C857,'Custo Médio'!$B$5:$D$1000,2,0))</f>
        <v/>
      </c>
      <c r="E857" s="40" t="str">
        <f>IF(C857="","",VLOOKUP(C857,'Custo Médio'!$B$5:$D$1000,3,0))</f>
        <v/>
      </c>
      <c r="F857" s="40"/>
      <c r="G857" s="40"/>
      <c r="H857" s="39"/>
      <c r="I857" s="75" t="str">
        <f t="shared" si="2"/>
        <v/>
      </c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ht="24.75" customHeight="1">
      <c r="A858" s="39"/>
      <c r="B858" s="95"/>
      <c r="C858" s="40"/>
      <c r="D858" s="40" t="str">
        <f>IF(C858="","",VLOOKUP(C858,'Custo Médio'!$B$5:$D$1000,2,0))</f>
        <v/>
      </c>
      <c r="E858" s="40" t="str">
        <f>IF(C858="","",VLOOKUP(C858,'Custo Médio'!$B$5:$D$1000,3,0))</f>
        <v/>
      </c>
      <c r="F858" s="40"/>
      <c r="G858" s="40"/>
      <c r="H858" s="39"/>
      <c r="I858" s="75" t="str">
        <f t="shared" si="2"/>
        <v/>
      </c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ht="24.75" customHeight="1">
      <c r="A859" s="39"/>
      <c r="B859" s="95"/>
      <c r="C859" s="40"/>
      <c r="D859" s="40" t="str">
        <f>IF(C859="","",VLOOKUP(C859,'Custo Médio'!$B$5:$D$1000,2,0))</f>
        <v/>
      </c>
      <c r="E859" s="40" t="str">
        <f>IF(C859="","",VLOOKUP(C859,'Custo Médio'!$B$5:$D$1000,3,0))</f>
        <v/>
      </c>
      <c r="F859" s="40"/>
      <c r="G859" s="40"/>
      <c r="H859" s="39"/>
      <c r="I859" s="75" t="str">
        <f t="shared" si="2"/>
        <v/>
      </c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ht="24.75" customHeight="1">
      <c r="A860" s="39"/>
      <c r="B860" s="95"/>
      <c r="C860" s="40"/>
      <c r="D860" s="40" t="str">
        <f>IF(C860="","",VLOOKUP(C860,'Custo Médio'!$B$5:$D$1000,2,0))</f>
        <v/>
      </c>
      <c r="E860" s="40" t="str">
        <f>IF(C860="","",VLOOKUP(C860,'Custo Médio'!$B$5:$D$1000,3,0))</f>
        <v/>
      </c>
      <c r="F860" s="40"/>
      <c r="G860" s="40"/>
      <c r="H860" s="39"/>
      <c r="I860" s="75" t="str">
        <f t="shared" si="2"/>
        <v/>
      </c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ht="24.75" customHeight="1">
      <c r="A861" s="39"/>
      <c r="B861" s="95"/>
      <c r="C861" s="40"/>
      <c r="D861" s="40" t="str">
        <f>IF(C861="","",VLOOKUP(C861,'Custo Médio'!$B$5:$D$1000,2,0))</f>
        <v/>
      </c>
      <c r="E861" s="40" t="str">
        <f>IF(C861="","",VLOOKUP(C861,'Custo Médio'!$B$5:$D$1000,3,0))</f>
        <v/>
      </c>
      <c r="F861" s="40"/>
      <c r="G861" s="40"/>
      <c r="H861" s="39"/>
      <c r="I861" s="75" t="str">
        <f t="shared" si="2"/>
        <v/>
      </c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ht="24.75" customHeight="1">
      <c r="A862" s="39"/>
      <c r="B862" s="95"/>
      <c r="C862" s="40"/>
      <c r="D862" s="40" t="str">
        <f>IF(C862="","",VLOOKUP(C862,'Custo Médio'!$B$5:$D$1000,2,0))</f>
        <v/>
      </c>
      <c r="E862" s="40" t="str">
        <f>IF(C862="","",VLOOKUP(C862,'Custo Médio'!$B$5:$D$1000,3,0))</f>
        <v/>
      </c>
      <c r="F862" s="40"/>
      <c r="G862" s="40"/>
      <c r="H862" s="39"/>
      <c r="I862" s="75" t="str">
        <f t="shared" si="2"/>
        <v/>
      </c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ht="24.75" customHeight="1">
      <c r="A863" s="39"/>
      <c r="B863" s="95"/>
      <c r="C863" s="40"/>
      <c r="D863" s="40" t="str">
        <f>IF(C863="","",VLOOKUP(C863,'Custo Médio'!$B$5:$D$1000,2,0))</f>
        <v/>
      </c>
      <c r="E863" s="40" t="str">
        <f>IF(C863="","",VLOOKUP(C863,'Custo Médio'!$B$5:$D$1000,3,0))</f>
        <v/>
      </c>
      <c r="F863" s="40"/>
      <c r="G863" s="40"/>
      <c r="H863" s="39"/>
      <c r="I863" s="75" t="str">
        <f t="shared" si="2"/>
        <v/>
      </c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ht="24.75" customHeight="1">
      <c r="A864" s="39"/>
      <c r="B864" s="95"/>
      <c r="C864" s="40"/>
      <c r="D864" s="40" t="str">
        <f>IF(C864="","",VLOOKUP(C864,'Custo Médio'!$B$5:$D$1000,2,0))</f>
        <v/>
      </c>
      <c r="E864" s="40" t="str">
        <f>IF(C864="","",VLOOKUP(C864,'Custo Médio'!$B$5:$D$1000,3,0))</f>
        <v/>
      </c>
      <c r="F864" s="40"/>
      <c r="G864" s="40"/>
      <c r="H864" s="39"/>
      <c r="I864" s="75" t="str">
        <f t="shared" si="2"/>
        <v/>
      </c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ht="24.75" customHeight="1">
      <c r="A865" s="39"/>
      <c r="B865" s="95"/>
      <c r="C865" s="40"/>
      <c r="D865" s="40" t="str">
        <f>IF(C865="","",VLOOKUP(C865,'Custo Médio'!$B$5:$D$1000,2,0))</f>
        <v/>
      </c>
      <c r="E865" s="40" t="str">
        <f>IF(C865="","",VLOOKUP(C865,'Custo Médio'!$B$5:$D$1000,3,0))</f>
        <v/>
      </c>
      <c r="F865" s="40"/>
      <c r="G865" s="40"/>
      <c r="H865" s="39"/>
      <c r="I865" s="75" t="str">
        <f t="shared" si="2"/>
        <v/>
      </c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ht="24.75" customHeight="1">
      <c r="A866" s="39"/>
      <c r="B866" s="95"/>
      <c r="C866" s="40"/>
      <c r="D866" s="40" t="str">
        <f>IF(C866="","",VLOOKUP(C866,'Custo Médio'!$B$5:$D$1000,2,0))</f>
        <v/>
      </c>
      <c r="E866" s="40" t="str">
        <f>IF(C866="","",VLOOKUP(C866,'Custo Médio'!$B$5:$D$1000,3,0))</f>
        <v/>
      </c>
      <c r="F866" s="40"/>
      <c r="G866" s="40"/>
      <c r="H866" s="39"/>
      <c r="I866" s="75" t="str">
        <f t="shared" si="2"/>
        <v/>
      </c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ht="24.75" customHeight="1">
      <c r="A867" s="39"/>
      <c r="B867" s="95"/>
      <c r="C867" s="40"/>
      <c r="D867" s="40" t="str">
        <f>IF(C867="","",VLOOKUP(C867,'Custo Médio'!$B$5:$D$1000,2,0))</f>
        <v/>
      </c>
      <c r="E867" s="40" t="str">
        <f>IF(C867="","",VLOOKUP(C867,'Custo Médio'!$B$5:$D$1000,3,0))</f>
        <v/>
      </c>
      <c r="F867" s="40"/>
      <c r="G867" s="40"/>
      <c r="H867" s="39"/>
      <c r="I867" s="75" t="str">
        <f t="shared" si="2"/>
        <v/>
      </c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ht="24.75" customHeight="1">
      <c r="A868" s="39"/>
      <c r="B868" s="95"/>
      <c r="C868" s="40"/>
      <c r="D868" s="40" t="str">
        <f>IF(C868="","",VLOOKUP(C868,'Custo Médio'!$B$5:$D$1000,2,0))</f>
        <v/>
      </c>
      <c r="E868" s="40" t="str">
        <f>IF(C868="","",VLOOKUP(C868,'Custo Médio'!$B$5:$D$1000,3,0))</f>
        <v/>
      </c>
      <c r="F868" s="40"/>
      <c r="G868" s="40"/>
      <c r="H868" s="39"/>
      <c r="I868" s="75" t="str">
        <f t="shared" si="2"/>
        <v/>
      </c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ht="24.75" customHeight="1">
      <c r="A869" s="39"/>
      <c r="B869" s="95"/>
      <c r="C869" s="40"/>
      <c r="D869" s="40" t="str">
        <f>IF(C869="","",VLOOKUP(C869,'Custo Médio'!$B$5:$D$1000,2,0))</f>
        <v/>
      </c>
      <c r="E869" s="40" t="str">
        <f>IF(C869="","",VLOOKUP(C869,'Custo Médio'!$B$5:$D$1000,3,0))</f>
        <v/>
      </c>
      <c r="F869" s="40"/>
      <c r="G869" s="40"/>
      <c r="H869" s="39"/>
      <c r="I869" s="75" t="str">
        <f t="shared" si="2"/>
        <v/>
      </c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ht="24.75" customHeight="1">
      <c r="A870" s="39"/>
      <c r="B870" s="95"/>
      <c r="C870" s="40"/>
      <c r="D870" s="40" t="str">
        <f>IF(C870="","",VLOOKUP(C870,'Custo Médio'!$B$5:$D$1000,2,0))</f>
        <v/>
      </c>
      <c r="E870" s="40" t="str">
        <f>IF(C870="","",VLOOKUP(C870,'Custo Médio'!$B$5:$D$1000,3,0))</f>
        <v/>
      </c>
      <c r="F870" s="40"/>
      <c r="G870" s="40"/>
      <c r="H870" s="39"/>
      <c r="I870" s="75" t="str">
        <f t="shared" si="2"/>
        <v/>
      </c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ht="24.75" customHeight="1">
      <c r="A871" s="39"/>
      <c r="B871" s="95"/>
      <c r="C871" s="40"/>
      <c r="D871" s="40" t="str">
        <f>IF(C871="","",VLOOKUP(C871,'Custo Médio'!$B$5:$D$1000,2,0))</f>
        <v/>
      </c>
      <c r="E871" s="40" t="str">
        <f>IF(C871="","",VLOOKUP(C871,'Custo Médio'!$B$5:$D$1000,3,0))</f>
        <v/>
      </c>
      <c r="F871" s="40"/>
      <c r="G871" s="40"/>
      <c r="H871" s="39"/>
      <c r="I871" s="75" t="str">
        <f t="shared" si="2"/>
        <v/>
      </c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ht="24.75" customHeight="1">
      <c r="A872" s="39"/>
      <c r="B872" s="95"/>
      <c r="C872" s="40"/>
      <c r="D872" s="40" t="str">
        <f>IF(C872="","",VLOOKUP(C872,'Custo Médio'!$B$5:$D$1000,2,0))</f>
        <v/>
      </c>
      <c r="E872" s="40" t="str">
        <f>IF(C872="","",VLOOKUP(C872,'Custo Médio'!$B$5:$D$1000,3,0))</f>
        <v/>
      </c>
      <c r="F872" s="40"/>
      <c r="G872" s="40"/>
      <c r="H872" s="39"/>
      <c r="I872" s="75" t="str">
        <f t="shared" si="2"/>
        <v/>
      </c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ht="24.75" customHeight="1">
      <c r="A873" s="39"/>
      <c r="B873" s="95"/>
      <c r="C873" s="40"/>
      <c r="D873" s="40" t="str">
        <f>IF(C873="","",VLOOKUP(C873,'Custo Médio'!$B$5:$D$1000,2,0))</f>
        <v/>
      </c>
      <c r="E873" s="40" t="str">
        <f>IF(C873="","",VLOOKUP(C873,'Custo Médio'!$B$5:$D$1000,3,0))</f>
        <v/>
      </c>
      <c r="F873" s="40"/>
      <c r="G873" s="40"/>
      <c r="H873" s="39"/>
      <c r="I873" s="75" t="str">
        <f t="shared" si="2"/>
        <v/>
      </c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ht="24.75" customHeight="1">
      <c r="A874" s="39"/>
      <c r="B874" s="95"/>
      <c r="C874" s="40"/>
      <c r="D874" s="40" t="str">
        <f>IF(C874="","",VLOOKUP(C874,'Custo Médio'!$B$5:$D$1000,2,0))</f>
        <v/>
      </c>
      <c r="E874" s="40" t="str">
        <f>IF(C874="","",VLOOKUP(C874,'Custo Médio'!$B$5:$D$1000,3,0))</f>
        <v/>
      </c>
      <c r="F874" s="40"/>
      <c r="G874" s="40"/>
      <c r="H874" s="39"/>
      <c r="I874" s="75" t="str">
        <f t="shared" si="2"/>
        <v/>
      </c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ht="24.75" customHeight="1">
      <c r="A875" s="39"/>
      <c r="B875" s="95"/>
      <c r="C875" s="40"/>
      <c r="D875" s="40" t="str">
        <f>IF(C875="","",VLOOKUP(C875,'Custo Médio'!$B$5:$D$1000,2,0))</f>
        <v/>
      </c>
      <c r="E875" s="40" t="str">
        <f>IF(C875="","",VLOOKUP(C875,'Custo Médio'!$B$5:$D$1000,3,0))</f>
        <v/>
      </c>
      <c r="F875" s="40"/>
      <c r="G875" s="40"/>
      <c r="H875" s="39"/>
      <c r="I875" s="75" t="str">
        <f t="shared" si="2"/>
        <v/>
      </c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ht="24.75" customHeight="1">
      <c r="A876" s="39"/>
      <c r="B876" s="95"/>
      <c r="C876" s="40"/>
      <c r="D876" s="40" t="str">
        <f>IF(C876="","",VLOOKUP(C876,'Custo Médio'!$B$5:$D$1000,2,0))</f>
        <v/>
      </c>
      <c r="E876" s="40" t="str">
        <f>IF(C876="","",VLOOKUP(C876,'Custo Médio'!$B$5:$D$1000,3,0))</f>
        <v/>
      </c>
      <c r="F876" s="40"/>
      <c r="G876" s="40"/>
      <c r="H876" s="39"/>
      <c r="I876" s="75" t="str">
        <f t="shared" si="2"/>
        <v/>
      </c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ht="24.75" customHeight="1">
      <c r="A877" s="39"/>
      <c r="B877" s="95"/>
      <c r="C877" s="40"/>
      <c r="D877" s="40" t="str">
        <f>IF(C877="","",VLOOKUP(C877,'Custo Médio'!$B$5:$D$1000,2,0))</f>
        <v/>
      </c>
      <c r="E877" s="40" t="str">
        <f>IF(C877="","",VLOOKUP(C877,'Custo Médio'!$B$5:$D$1000,3,0))</f>
        <v/>
      </c>
      <c r="F877" s="40"/>
      <c r="G877" s="40"/>
      <c r="H877" s="39"/>
      <c r="I877" s="75" t="str">
        <f t="shared" si="2"/>
        <v/>
      </c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ht="24.75" customHeight="1">
      <c r="A878" s="39"/>
      <c r="B878" s="95"/>
      <c r="C878" s="40"/>
      <c r="D878" s="40" t="str">
        <f>IF(C878="","",VLOOKUP(C878,'Custo Médio'!$B$5:$D$1000,2,0))</f>
        <v/>
      </c>
      <c r="E878" s="40" t="str">
        <f>IF(C878="","",VLOOKUP(C878,'Custo Médio'!$B$5:$D$1000,3,0))</f>
        <v/>
      </c>
      <c r="F878" s="40"/>
      <c r="G878" s="40"/>
      <c r="H878" s="39"/>
      <c r="I878" s="75" t="str">
        <f t="shared" si="2"/>
        <v/>
      </c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ht="24.75" customHeight="1">
      <c r="A879" s="39"/>
      <c r="B879" s="95"/>
      <c r="C879" s="40"/>
      <c r="D879" s="40" t="str">
        <f>IF(C879="","",VLOOKUP(C879,'Custo Médio'!$B$5:$D$1000,2,0))</f>
        <v/>
      </c>
      <c r="E879" s="40" t="str">
        <f>IF(C879="","",VLOOKUP(C879,'Custo Médio'!$B$5:$D$1000,3,0))</f>
        <v/>
      </c>
      <c r="F879" s="40"/>
      <c r="G879" s="40"/>
      <c r="H879" s="39"/>
      <c r="I879" s="75" t="str">
        <f t="shared" si="2"/>
        <v/>
      </c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ht="24.75" customHeight="1">
      <c r="A880" s="39"/>
      <c r="B880" s="95"/>
      <c r="C880" s="40"/>
      <c r="D880" s="40" t="str">
        <f>IF(C880="","",VLOOKUP(C880,'Custo Médio'!$B$5:$D$1000,2,0))</f>
        <v/>
      </c>
      <c r="E880" s="40" t="str">
        <f>IF(C880="","",VLOOKUP(C880,'Custo Médio'!$B$5:$D$1000,3,0))</f>
        <v/>
      </c>
      <c r="F880" s="40"/>
      <c r="G880" s="40"/>
      <c r="H880" s="39"/>
      <c r="I880" s="75" t="str">
        <f t="shared" si="2"/>
        <v/>
      </c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ht="24.75" customHeight="1">
      <c r="A881" s="39"/>
      <c r="B881" s="95"/>
      <c r="C881" s="40"/>
      <c r="D881" s="40" t="str">
        <f>IF(C881="","",VLOOKUP(C881,'Custo Médio'!$B$5:$D$1000,2,0))</f>
        <v/>
      </c>
      <c r="E881" s="40" t="str">
        <f>IF(C881="","",VLOOKUP(C881,'Custo Médio'!$B$5:$D$1000,3,0))</f>
        <v/>
      </c>
      <c r="F881" s="40"/>
      <c r="G881" s="40"/>
      <c r="H881" s="39"/>
      <c r="I881" s="75" t="str">
        <f t="shared" si="2"/>
        <v/>
      </c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ht="24.75" customHeight="1">
      <c r="A882" s="39"/>
      <c r="B882" s="95"/>
      <c r="C882" s="40"/>
      <c r="D882" s="40" t="str">
        <f>IF(C882="","",VLOOKUP(C882,'Custo Médio'!$B$5:$D$1000,2,0))</f>
        <v/>
      </c>
      <c r="E882" s="40" t="str">
        <f>IF(C882="","",VLOOKUP(C882,'Custo Médio'!$B$5:$D$1000,3,0))</f>
        <v/>
      </c>
      <c r="F882" s="40"/>
      <c r="G882" s="40"/>
      <c r="H882" s="39"/>
      <c r="I882" s="75" t="str">
        <f t="shared" si="2"/>
        <v/>
      </c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ht="24.75" customHeight="1">
      <c r="A883" s="39"/>
      <c r="B883" s="95"/>
      <c r="C883" s="40"/>
      <c r="D883" s="40" t="str">
        <f>IF(C883="","",VLOOKUP(C883,'Custo Médio'!$B$5:$D$1000,2,0))</f>
        <v/>
      </c>
      <c r="E883" s="40" t="str">
        <f>IF(C883="","",VLOOKUP(C883,'Custo Médio'!$B$5:$D$1000,3,0))</f>
        <v/>
      </c>
      <c r="F883" s="40"/>
      <c r="G883" s="40"/>
      <c r="H883" s="39"/>
      <c r="I883" s="75" t="str">
        <f t="shared" si="2"/>
        <v/>
      </c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ht="24.75" customHeight="1">
      <c r="A884" s="39"/>
      <c r="B884" s="95"/>
      <c r="C884" s="40"/>
      <c r="D884" s="40" t="str">
        <f>IF(C884="","",VLOOKUP(C884,'Custo Médio'!$B$5:$D$1000,2,0))</f>
        <v/>
      </c>
      <c r="E884" s="40" t="str">
        <f>IF(C884="","",VLOOKUP(C884,'Custo Médio'!$B$5:$D$1000,3,0))</f>
        <v/>
      </c>
      <c r="F884" s="40"/>
      <c r="G884" s="40"/>
      <c r="H884" s="39"/>
      <c r="I884" s="75" t="str">
        <f t="shared" si="2"/>
        <v/>
      </c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ht="24.75" customHeight="1">
      <c r="A885" s="39"/>
      <c r="B885" s="95"/>
      <c r="C885" s="40"/>
      <c r="D885" s="40" t="str">
        <f>IF(C885="","",VLOOKUP(C885,'Custo Médio'!$B$5:$D$1000,2,0))</f>
        <v/>
      </c>
      <c r="E885" s="40" t="str">
        <f>IF(C885="","",VLOOKUP(C885,'Custo Médio'!$B$5:$D$1000,3,0))</f>
        <v/>
      </c>
      <c r="F885" s="40"/>
      <c r="G885" s="40"/>
      <c r="H885" s="39"/>
      <c r="I885" s="75" t="str">
        <f t="shared" si="2"/>
        <v/>
      </c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ht="24.75" customHeight="1">
      <c r="A886" s="39"/>
      <c r="B886" s="95"/>
      <c r="C886" s="40"/>
      <c r="D886" s="40" t="str">
        <f>IF(C886="","",VLOOKUP(C886,'Custo Médio'!$B$5:$D$1000,2,0))</f>
        <v/>
      </c>
      <c r="E886" s="40" t="str">
        <f>IF(C886="","",VLOOKUP(C886,'Custo Médio'!$B$5:$D$1000,3,0))</f>
        <v/>
      </c>
      <c r="F886" s="40"/>
      <c r="G886" s="40"/>
      <c r="H886" s="39"/>
      <c r="I886" s="75" t="str">
        <f t="shared" si="2"/>
        <v/>
      </c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ht="24.75" customHeight="1">
      <c r="A887" s="39"/>
      <c r="B887" s="95"/>
      <c r="C887" s="40"/>
      <c r="D887" s="40" t="str">
        <f>IF(C887="","",VLOOKUP(C887,'Custo Médio'!$B$5:$D$1000,2,0))</f>
        <v/>
      </c>
      <c r="E887" s="40" t="str">
        <f>IF(C887="","",VLOOKUP(C887,'Custo Médio'!$B$5:$D$1000,3,0))</f>
        <v/>
      </c>
      <c r="F887" s="40"/>
      <c r="G887" s="40"/>
      <c r="H887" s="39"/>
      <c r="I887" s="75" t="str">
        <f t="shared" si="2"/>
        <v/>
      </c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ht="24.75" customHeight="1">
      <c r="A888" s="39"/>
      <c r="B888" s="95"/>
      <c r="C888" s="40"/>
      <c r="D888" s="40" t="str">
        <f>IF(C888="","",VLOOKUP(C888,'Custo Médio'!$B$5:$D$1000,2,0))</f>
        <v/>
      </c>
      <c r="E888" s="40" t="str">
        <f>IF(C888="","",VLOOKUP(C888,'Custo Médio'!$B$5:$D$1000,3,0))</f>
        <v/>
      </c>
      <c r="F888" s="40"/>
      <c r="G888" s="40"/>
      <c r="H888" s="39"/>
      <c r="I888" s="75" t="str">
        <f t="shared" si="2"/>
        <v/>
      </c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ht="24.75" customHeight="1">
      <c r="A889" s="39"/>
      <c r="B889" s="95"/>
      <c r="C889" s="40"/>
      <c r="D889" s="40" t="str">
        <f>IF(C889="","",VLOOKUP(C889,'Custo Médio'!$B$5:$D$1000,2,0))</f>
        <v/>
      </c>
      <c r="E889" s="40" t="str">
        <f>IF(C889="","",VLOOKUP(C889,'Custo Médio'!$B$5:$D$1000,3,0))</f>
        <v/>
      </c>
      <c r="F889" s="40"/>
      <c r="G889" s="40"/>
      <c r="H889" s="39"/>
      <c r="I889" s="75" t="str">
        <f t="shared" si="2"/>
        <v/>
      </c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ht="24.75" customHeight="1">
      <c r="A890" s="39"/>
      <c r="B890" s="95"/>
      <c r="C890" s="40"/>
      <c r="D890" s="40" t="str">
        <f>IF(C890="","",VLOOKUP(C890,'Custo Médio'!$B$5:$D$1000,2,0))</f>
        <v/>
      </c>
      <c r="E890" s="40" t="str">
        <f>IF(C890="","",VLOOKUP(C890,'Custo Médio'!$B$5:$D$1000,3,0))</f>
        <v/>
      </c>
      <c r="F890" s="40"/>
      <c r="G890" s="40"/>
      <c r="H890" s="39"/>
      <c r="I890" s="75" t="str">
        <f t="shared" si="2"/>
        <v/>
      </c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ht="24.75" customHeight="1">
      <c r="A891" s="39"/>
      <c r="B891" s="95"/>
      <c r="C891" s="40"/>
      <c r="D891" s="40" t="str">
        <f>IF(C891="","",VLOOKUP(C891,'Custo Médio'!$B$5:$D$1000,2,0))</f>
        <v/>
      </c>
      <c r="E891" s="40" t="str">
        <f>IF(C891="","",VLOOKUP(C891,'Custo Médio'!$B$5:$D$1000,3,0))</f>
        <v/>
      </c>
      <c r="F891" s="40"/>
      <c r="G891" s="40"/>
      <c r="H891" s="39"/>
      <c r="I891" s="75" t="str">
        <f t="shared" si="2"/>
        <v/>
      </c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ht="24.75" customHeight="1">
      <c r="A892" s="39"/>
      <c r="B892" s="95"/>
      <c r="C892" s="40"/>
      <c r="D892" s="40" t="str">
        <f>IF(C892="","",VLOOKUP(C892,'Custo Médio'!$B$5:$D$1000,2,0))</f>
        <v/>
      </c>
      <c r="E892" s="40" t="str">
        <f>IF(C892="","",VLOOKUP(C892,'Custo Médio'!$B$5:$D$1000,3,0))</f>
        <v/>
      </c>
      <c r="F892" s="40"/>
      <c r="G892" s="40"/>
      <c r="H892" s="39"/>
      <c r="I892" s="75" t="str">
        <f t="shared" si="2"/>
        <v/>
      </c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ht="24.75" customHeight="1">
      <c r="A893" s="39"/>
      <c r="B893" s="95"/>
      <c r="C893" s="40"/>
      <c r="D893" s="40" t="str">
        <f>IF(C893="","",VLOOKUP(C893,'Custo Médio'!$B$5:$D$1000,2,0))</f>
        <v/>
      </c>
      <c r="E893" s="40" t="str">
        <f>IF(C893="","",VLOOKUP(C893,'Custo Médio'!$B$5:$D$1000,3,0))</f>
        <v/>
      </c>
      <c r="F893" s="40"/>
      <c r="G893" s="40"/>
      <c r="H893" s="39"/>
      <c r="I893" s="75" t="str">
        <f t="shared" si="2"/>
        <v/>
      </c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ht="24.75" customHeight="1">
      <c r="A894" s="39"/>
      <c r="B894" s="95"/>
      <c r="C894" s="40"/>
      <c r="D894" s="40" t="str">
        <f>IF(C894="","",VLOOKUP(C894,'Custo Médio'!$B$5:$D$1000,2,0))</f>
        <v/>
      </c>
      <c r="E894" s="40" t="str">
        <f>IF(C894="","",VLOOKUP(C894,'Custo Médio'!$B$5:$D$1000,3,0))</f>
        <v/>
      </c>
      <c r="F894" s="40"/>
      <c r="G894" s="40"/>
      <c r="H894" s="39"/>
      <c r="I894" s="75" t="str">
        <f t="shared" si="2"/>
        <v/>
      </c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ht="24.75" customHeight="1">
      <c r="A895" s="39"/>
      <c r="B895" s="95"/>
      <c r="C895" s="40"/>
      <c r="D895" s="40" t="str">
        <f>IF(C895="","",VLOOKUP(C895,'Custo Médio'!$B$5:$D$1000,2,0))</f>
        <v/>
      </c>
      <c r="E895" s="40" t="str">
        <f>IF(C895="","",VLOOKUP(C895,'Custo Médio'!$B$5:$D$1000,3,0))</f>
        <v/>
      </c>
      <c r="F895" s="40"/>
      <c r="G895" s="40"/>
      <c r="H895" s="39"/>
      <c r="I895" s="75" t="str">
        <f t="shared" si="2"/>
        <v/>
      </c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ht="24.75" customHeight="1">
      <c r="A896" s="39"/>
      <c r="B896" s="95"/>
      <c r="C896" s="40"/>
      <c r="D896" s="40" t="str">
        <f>IF(C896="","",VLOOKUP(C896,'Custo Médio'!$B$5:$D$1000,2,0))</f>
        <v/>
      </c>
      <c r="E896" s="40" t="str">
        <f>IF(C896="","",VLOOKUP(C896,'Custo Médio'!$B$5:$D$1000,3,0))</f>
        <v/>
      </c>
      <c r="F896" s="40"/>
      <c r="G896" s="40"/>
      <c r="H896" s="39"/>
      <c r="I896" s="75" t="str">
        <f t="shared" si="2"/>
        <v/>
      </c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ht="24.75" customHeight="1">
      <c r="A897" s="39"/>
      <c r="B897" s="95"/>
      <c r="C897" s="40"/>
      <c r="D897" s="40" t="str">
        <f>IF(C897="","",VLOOKUP(C897,'Custo Médio'!$B$5:$D$1000,2,0))</f>
        <v/>
      </c>
      <c r="E897" s="40" t="str">
        <f>IF(C897="","",VLOOKUP(C897,'Custo Médio'!$B$5:$D$1000,3,0))</f>
        <v/>
      </c>
      <c r="F897" s="40"/>
      <c r="G897" s="40"/>
      <c r="H897" s="39"/>
      <c r="I897" s="75" t="str">
        <f t="shared" si="2"/>
        <v/>
      </c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ht="24.75" customHeight="1">
      <c r="A898" s="39"/>
      <c r="B898" s="95"/>
      <c r="C898" s="40"/>
      <c r="D898" s="40" t="str">
        <f>IF(C898="","",VLOOKUP(C898,'Custo Médio'!$B$5:$D$1000,2,0))</f>
        <v/>
      </c>
      <c r="E898" s="40" t="str">
        <f>IF(C898="","",VLOOKUP(C898,'Custo Médio'!$B$5:$D$1000,3,0))</f>
        <v/>
      </c>
      <c r="F898" s="40"/>
      <c r="G898" s="40"/>
      <c r="H898" s="39"/>
      <c r="I898" s="75" t="str">
        <f t="shared" si="2"/>
        <v/>
      </c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ht="24.75" customHeight="1">
      <c r="A899" s="39"/>
      <c r="B899" s="95"/>
      <c r="C899" s="40"/>
      <c r="D899" s="40" t="str">
        <f>IF(C899="","",VLOOKUP(C899,'Custo Médio'!$B$5:$D$1000,2,0))</f>
        <v/>
      </c>
      <c r="E899" s="40" t="str">
        <f>IF(C899="","",VLOOKUP(C899,'Custo Médio'!$B$5:$D$1000,3,0))</f>
        <v/>
      </c>
      <c r="F899" s="40"/>
      <c r="G899" s="40"/>
      <c r="H899" s="39"/>
      <c r="I899" s="75" t="str">
        <f t="shared" si="2"/>
        <v/>
      </c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ht="24.75" customHeight="1">
      <c r="A900" s="39"/>
      <c r="B900" s="95"/>
      <c r="C900" s="40"/>
      <c r="D900" s="40" t="str">
        <f>IF(C900="","",VLOOKUP(C900,'Custo Médio'!$B$5:$D$1000,2,0))</f>
        <v/>
      </c>
      <c r="E900" s="40" t="str">
        <f>IF(C900="","",VLOOKUP(C900,'Custo Médio'!$B$5:$D$1000,3,0))</f>
        <v/>
      </c>
      <c r="F900" s="40"/>
      <c r="G900" s="40"/>
      <c r="H900" s="39"/>
      <c r="I900" s="75" t="str">
        <f t="shared" si="2"/>
        <v/>
      </c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ht="24.75" customHeight="1">
      <c r="A901" s="39"/>
      <c r="B901" s="95"/>
      <c r="C901" s="40"/>
      <c r="D901" s="40" t="str">
        <f>IF(C901="","",VLOOKUP(C901,'Custo Médio'!$B$5:$D$1000,2,0))</f>
        <v/>
      </c>
      <c r="E901" s="40" t="str">
        <f>IF(C901="","",VLOOKUP(C901,'Custo Médio'!$B$5:$D$1000,3,0))</f>
        <v/>
      </c>
      <c r="F901" s="40"/>
      <c r="G901" s="40"/>
      <c r="H901" s="39"/>
      <c r="I901" s="75" t="str">
        <f t="shared" si="2"/>
        <v/>
      </c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ht="24.75" customHeight="1">
      <c r="A902" s="39"/>
      <c r="B902" s="95"/>
      <c r="C902" s="40"/>
      <c r="D902" s="40" t="str">
        <f>IF(C902="","",VLOOKUP(C902,'Custo Médio'!$B$5:$D$1000,2,0))</f>
        <v/>
      </c>
      <c r="E902" s="40" t="str">
        <f>IF(C902="","",VLOOKUP(C902,'Custo Médio'!$B$5:$D$1000,3,0))</f>
        <v/>
      </c>
      <c r="F902" s="40"/>
      <c r="G902" s="40"/>
      <c r="H902" s="39"/>
      <c r="I902" s="75" t="str">
        <f t="shared" si="2"/>
        <v/>
      </c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ht="24.75" customHeight="1">
      <c r="A903" s="39"/>
      <c r="B903" s="95"/>
      <c r="C903" s="40"/>
      <c r="D903" s="40" t="str">
        <f>IF(C903="","",VLOOKUP(C903,'Custo Médio'!$B$5:$D$1000,2,0))</f>
        <v/>
      </c>
      <c r="E903" s="40" t="str">
        <f>IF(C903="","",VLOOKUP(C903,'Custo Médio'!$B$5:$D$1000,3,0))</f>
        <v/>
      </c>
      <c r="F903" s="40"/>
      <c r="G903" s="40"/>
      <c r="H903" s="39"/>
      <c r="I903" s="75" t="str">
        <f t="shared" si="2"/>
        <v/>
      </c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ht="24.75" customHeight="1">
      <c r="A904" s="39"/>
      <c r="B904" s="95"/>
      <c r="C904" s="40"/>
      <c r="D904" s="40" t="str">
        <f>IF(C904="","",VLOOKUP(C904,'Custo Médio'!$B$5:$D$1000,2,0))</f>
        <v/>
      </c>
      <c r="E904" s="40" t="str">
        <f>IF(C904="","",VLOOKUP(C904,'Custo Médio'!$B$5:$D$1000,3,0))</f>
        <v/>
      </c>
      <c r="F904" s="40"/>
      <c r="G904" s="40"/>
      <c r="H904" s="39"/>
      <c r="I904" s="75" t="str">
        <f t="shared" si="2"/>
        <v/>
      </c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ht="24.75" customHeight="1">
      <c r="A905" s="39"/>
      <c r="B905" s="95"/>
      <c r="C905" s="40"/>
      <c r="D905" s="40" t="str">
        <f>IF(C905="","",VLOOKUP(C905,'Custo Médio'!$B$5:$D$1000,2,0))</f>
        <v/>
      </c>
      <c r="E905" s="40" t="str">
        <f>IF(C905="","",VLOOKUP(C905,'Custo Médio'!$B$5:$D$1000,3,0))</f>
        <v/>
      </c>
      <c r="F905" s="40"/>
      <c r="G905" s="40"/>
      <c r="H905" s="39"/>
      <c r="I905" s="75" t="str">
        <f t="shared" si="2"/>
        <v/>
      </c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ht="24.75" customHeight="1">
      <c r="A906" s="39"/>
      <c r="B906" s="95"/>
      <c r="C906" s="40"/>
      <c r="D906" s="40" t="str">
        <f>IF(C906="","",VLOOKUP(C906,'Custo Médio'!$B$5:$D$1000,2,0))</f>
        <v/>
      </c>
      <c r="E906" s="40" t="str">
        <f>IF(C906="","",VLOOKUP(C906,'Custo Médio'!$B$5:$D$1000,3,0))</f>
        <v/>
      </c>
      <c r="F906" s="40"/>
      <c r="G906" s="40"/>
      <c r="H906" s="39"/>
      <c r="I906" s="75" t="str">
        <f t="shared" si="2"/>
        <v/>
      </c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ht="24.75" customHeight="1">
      <c r="A907" s="39"/>
      <c r="B907" s="95"/>
      <c r="C907" s="40"/>
      <c r="D907" s="40" t="str">
        <f>IF(C907="","",VLOOKUP(C907,'Custo Médio'!$B$5:$D$1000,2,0))</f>
        <v/>
      </c>
      <c r="E907" s="40" t="str">
        <f>IF(C907="","",VLOOKUP(C907,'Custo Médio'!$B$5:$D$1000,3,0))</f>
        <v/>
      </c>
      <c r="F907" s="40"/>
      <c r="G907" s="40"/>
      <c r="H907" s="39"/>
      <c r="I907" s="75" t="str">
        <f t="shared" si="2"/>
        <v/>
      </c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ht="24.75" customHeight="1">
      <c r="A908" s="39"/>
      <c r="B908" s="95"/>
      <c r="C908" s="40"/>
      <c r="D908" s="40" t="str">
        <f>IF(C908="","",VLOOKUP(C908,'Custo Médio'!$B$5:$D$1000,2,0))</f>
        <v/>
      </c>
      <c r="E908" s="40" t="str">
        <f>IF(C908="","",VLOOKUP(C908,'Custo Médio'!$B$5:$D$1000,3,0))</f>
        <v/>
      </c>
      <c r="F908" s="40"/>
      <c r="G908" s="40"/>
      <c r="H908" s="39"/>
      <c r="I908" s="75" t="str">
        <f t="shared" si="2"/>
        <v/>
      </c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ht="24.75" customHeight="1">
      <c r="A909" s="39"/>
      <c r="B909" s="95"/>
      <c r="C909" s="40"/>
      <c r="D909" s="40" t="str">
        <f>IF(C909="","",VLOOKUP(C909,'Custo Médio'!$B$5:$D$1000,2,0))</f>
        <v/>
      </c>
      <c r="E909" s="40" t="str">
        <f>IF(C909="","",VLOOKUP(C909,'Custo Médio'!$B$5:$D$1000,3,0))</f>
        <v/>
      </c>
      <c r="F909" s="40"/>
      <c r="G909" s="40"/>
      <c r="H909" s="39"/>
      <c r="I909" s="75" t="str">
        <f t="shared" si="2"/>
        <v/>
      </c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ht="24.75" customHeight="1">
      <c r="A910" s="39"/>
      <c r="B910" s="95"/>
      <c r="C910" s="40"/>
      <c r="D910" s="40" t="str">
        <f>IF(C910="","",VLOOKUP(C910,'Custo Médio'!$B$5:$D$1000,2,0))</f>
        <v/>
      </c>
      <c r="E910" s="40" t="str">
        <f>IF(C910="","",VLOOKUP(C910,'Custo Médio'!$B$5:$D$1000,3,0))</f>
        <v/>
      </c>
      <c r="F910" s="40"/>
      <c r="G910" s="40"/>
      <c r="H910" s="39"/>
      <c r="I910" s="75" t="str">
        <f t="shared" si="2"/>
        <v/>
      </c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ht="24.75" customHeight="1">
      <c r="A911" s="39"/>
      <c r="B911" s="95"/>
      <c r="C911" s="40"/>
      <c r="D911" s="40" t="str">
        <f>IF(C911="","",VLOOKUP(C911,'Custo Médio'!$B$5:$D$1000,2,0))</f>
        <v/>
      </c>
      <c r="E911" s="40" t="str">
        <f>IF(C911="","",VLOOKUP(C911,'Custo Médio'!$B$5:$D$1000,3,0))</f>
        <v/>
      </c>
      <c r="F911" s="40"/>
      <c r="G911" s="40"/>
      <c r="H911" s="39"/>
      <c r="I911" s="75" t="str">
        <f t="shared" si="2"/>
        <v/>
      </c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ht="24.75" customHeight="1">
      <c r="A912" s="39"/>
      <c r="B912" s="95"/>
      <c r="C912" s="40"/>
      <c r="D912" s="40" t="str">
        <f>IF(C912="","",VLOOKUP(C912,'Custo Médio'!$B$5:$D$1000,2,0))</f>
        <v/>
      </c>
      <c r="E912" s="40" t="str">
        <f>IF(C912="","",VLOOKUP(C912,'Custo Médio'!$B$5:$D$1000,3,0))</f>
        <v/>
      </c>
      <c r="F912" s="40"/>
      <c r="G912" s="40"/>
      <c r="H912" s="39"/>
      <c r="I912" s="75" t="str">
        <f t="shared" si="2"/>
        <v/>
      </c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ht="24.75" customHeight="1">
      <c r="A913" s="39"/>
      <c r="B913" s="95"/>
      <c r="C913" s="40"/>
      <c r="D913" s="40" t="str">
        <f>IF(C913="","",VLOOKUP(C913,'Custo Médio'!$B$5:$D$1000,2,0))</f>
        <v/>
      </c>
      <c r="E913" s="40" t="str">
        <f>IF(C913="","",VLOOKUP(C913,'Custo Médio'!$B$5:$D$1000,3,0))</f>
        <v/>
      </c>
      <c r="F913" s="40"/>
      <c r="G913" s="40"/>
      <c r="H913" s="39"/>
      <c r="I913" s="75" t="str">
        <f t="shared" si="2"/>
        <v/>
      </c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ht="24.75" customHeight="1">
      <c r="A914" s="39"/>
      <c r="B914" s="95"/>
      <c r="C914" s="40"/>
      <c r="D914" s="40" t="str">
        <f>IF(C914="","",VLOOKUP(C914,'Custo Médio'!$B$5:$D$1000,2,0))</f>
        <v/>
      </c>
      <c r="E914" s="40" t="str">
        <f>IF(C914="","",VLOOKUP(C914,'Custo Médio'!$B$5:$D$1000,3,0))</f>
        <v/>
      </c>
      <c r="F914" s="40"/>
      <c r="G914" s="40"/>
      <c r="H914" s="39"/>
      <c r="I914" s="75" t="str">
        <f t="shared" si="2"/>
        <v/>
      </c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ht="24.75" customHeight="1">
      <c r="A915" s="39"/>
      <c r="B915" s="95"/>
      <c r="C915" s="40"/>
      <c r="D915" s="40" t="str">
        <f>IF(C915="","",VLOOKUP(C915,'Custo Médio'!$B$5:$D$1000,2,0))</f>
        <v/>
      </c>
      <c r="E915" s="40" t="str">
        <f>IF(C915="","",VLOOKUP(C915,'Custo Médio'!$B$5:$D$1000,3,0))</f>
        <v/>
      </c>
      <c r="F915" s="40"/>
      <c r="G915" s="40"/>
      <c r="H915" s="39"/>
      <c r="I915" s="75" t="str">
        <f t="shared" si="2"/>
        <v/>
      </c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ht="24.75" customHeight="1">
      <c r="A916" s="39"/>
      <c r="B916" s="95"/>
      <c r="C916" s="40"/>
      <c r="D916" s="40" t="str">
        <f>IF(C916="","",VLOOKUP(C916,'Custo Médio'!$B$5:$D$1000,2,0))</f>
        <v/>
      </c>
      <c r="E916" s="40" t="str">
        <f>IF(C916="","",VLOOKUP(C916,'Custo Médio'!$B$5:$D$1000,3,0))</f>
        <v/>
      </c>
      <c r="F916" s="40"/>
      <c r="G916" s="40"/>
      <c r="H916" s="39"/>
      <c r="I916" s="75" t="str">
        <f t="shared" si="2"/>
        <v/>
      </c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ht="24.75" customHeight="1">
      <c r="A917" s="39"/>
      <c r="B917" s="95"/>
      <c r="C917" s="40"/>
      <c r="D917" s="40" t="str">
        <f>IF(C917="","",VLOOKUP(C917,'Custo Médio'!$B$5:$D$1000,2,0))</f>
        <v/>
      </c>
      <c r="E917" s="40" t="str">
        <f>IF(C917="","",VLOOKUP(C917,'Custo Médio'!$B$5:$D$1000,3,0))</f>
        <v/>
      </c>
      <c r="F917" s="40"/>
      <c r="G917" s="40"/>
      <c r="H917" s="39"/>
      <c r="I917" s="75" t="str">
        <f t="shared" si="2"/>
        <v/>
      </c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ht="24.75" customHeight="1">
      <c r="A918" s="39"/>
      <c r="B918" s="95"/>
      <c r="C918" s="40"/>
      <c r="D918" s="40" t="str">
        <f>IF(C918="","",VLOOKUP(C918,'Custo Médio'!$B$5:$D$1000,2,0))</f>
        <v/>
      </c>
      <c r="E918" s="40" t="str">
        <f>IF(C918="","",VLOOKUP(C918,'Custo Médio'!$B$5:$D$1000,3,0))</f>
        <v/>
      </c>
      <c r="F918" s="40"/>
      <c r="G918" s="40"/>
      <c r="H918" s="39"/>
      <c r="I918" s="75" t="str">
        <f t="shared" si="2"/>
        <v/>
      </c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ht="24.75" customHeight="1">
      <c r="A919" s="39"/>
      <c r="B919" s="95"/>
      <c r="C919" s="40"/>
      <c r="D919" s="40" t="str">
        <f>IF(C919="","",VLOOKUP(C919,'Custo Médio'!$B$5:$D$1000,2,0))</f>
        <v/>
      </c>
      <c r="E919" s="40" t="str">
        <f>IF(C919="","",VLOOKUP(C919,'Custo Médio'!$B$5:$D$1000,3,0))</f>
        <v/>
      </c>
      <c r="F919" s="40"/>
      <c r="G919" s="40"/>
      <c r="H919" s="39"/>
      <c r="I919" s="75" t="str">
        <f t="shared" si="2"/>
        <v/>
      </c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ht="24.75" customHeight="1">
      <c r="A920" s="39"/>
      <c r="B920" s="95"/>
      <c r="C920" s="40"/>
      <c r="D920" s="40" t="str">
        <f>IF(C920="","",VLOOKUP(C920,'Custo Médio'!$B$5:$D$1000,2,0))</f>
        <v/>
      </c>
      <c r="E920" s="40" t="str">
        <f>IF(C920="","",VLOOKUP(C920,'Custo Médio'!$B$5:$D$1000,3,0))</f>
        <v/>
      </c>
      <c r="F920" s="40"/>
      <c r="G920" s="40"/>
      <c r="H920" s="39"/>
      <c r="I920" s="75" t="str">
        <f t="shared" si="2"/>
        <v/>
      </c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ht="24.75" customHeight="1">
      <c r="A921" s="39"/>
      <c r="B921" s="95"/>
      <c r="C921" s="40"/>
      <c r="D921" s="40" t="str">
        <f>IF(C921="","",VLOOKUP(C921,'Custo Médio'!$B$5:$D$1000,2,0))</f>
        <v/>
      </c>
      <c r="E921" s="40" t="str">
        <f>IF(C921="","",VLOOKUP(C921,'Custo Médio'!$B$5:$D$1000,3,0))</f>
        <v/>
      </c>
      <c r="F921" s="40"/>
      <c r="G921" s="40"/>
      <c r="H921" s="39"/>
      <c r="I921" s="75" t="str">
        <f t="shared" si="2"/>
        <v/>
      </c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ht="24.75" customHeight="1">
      <c r="A922" s="39"/>
      <c r="B922" s="95"/>
      <c r="C922" s="40"/>
      <c r="D922" s="40" t="str">
        <f>IF(C922="","",VLOOKUP(C922,'Custo Médio'!$B$5:$D$1000,2,0))</f>
        <v/>
      </c>
      <c r="E922" s="40" t="str">
        <f>IF(C922="","",VLOOKUP(C922,'Custo Médio'!$B$5:$D$1000,3,0))</f>
        <v/>
      </c>
      <c r="F922" s="40"/>
      <c r="G922" s="40"/>
      <c r="H922" s="39"/>
      <c r="I922" s="75" t="str">
        <f t="shared" si="2"/>
        <v/>
      </c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ht="24.75" customHeight="1">
      <c r="A923" s="39"/>
      <c r="B923" s="95"/>
      <c r="C923" s="40"/>
      <c r="D923" s="40" t="str">
        <f>IF(C923="","",VLOOKUP(C923,'Custo Médio'!$B$5:$D$1000,2,0))</f>
        <v/>
      </c>
      <c r="E923" s="40" t="str">
        <f>IF(C923="","",VLOOKUP(C923,'Custo Médio'!$B$5:$D$1000,3,0))</f>
        <v/>
      </c>
      <c r="F923" s="40"/>
      <c r="G923" s="40"/>
      <c r="H923" s="39"/>
      <c r="I923" s="75" t="str">
        <f t="shared" si="2"/>
        <v/>
      </c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ht="24.75" customHeight="1">
      <c r="A924" s="39"/>
      <c r="B924" s="95"/>
      <c r="C924" s="40"/>
      <c r="D924" s="40" t="str">
        <f>IF(C924="","",VLOOKUP(C924,'Custo Médio'!$B$5:$D$1000,2,0))</f>
        <v/>
      </c>
      <c r="E924" s="40" t="str">
        <f>IF(C924="","",VLOOKUP(C924,'Custo Médio'!$B$5:$D$1000,3,0))</f>
        <v/>
      </c>
      <c r="F924" s="40"/>
      <c r="G924" s="40"/>
      <c r="H924" s="39"/>
      <c r="I924" s="75" t="str">
        <f t="shared" si="2"/>
        <v/>
      </c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ht="24.75" customHeight="1">
      <c r="A925" s="39"/>
      <c r="B925" s="95"/>
      <c r="C925" s="40"/>
      <c r="D925" s="40" t="str">
        <f>IF(C925="","",VLOOKUP(C925,'Custo Médio'!$B$5:$D$1000,2,0))</f>
        <v/>
      </c>
      <c r="E925" s="40" t="str">
        <f>IF(C925="","",VLOOKUP(C925,'Custo Médio'!$B$5:$D$1000,3,0))</f>
        <v/>
      </c>
      <c r="F925" s="40"/>
      <c r="G925" s="40"/>
      <c r="H925" s="39"/>
      <c r="I925" s="75" t="str">
        <f t="shared" si="2"/>
        <v/>
      </c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ht="24.75" customHeight="1">
      <c r="A926" s="39"/>
      <c r="B926" s="95"/>
      <c r="C926" s="40"/>
      <c r="D926" s="40" t="str">
        <f>IF(C926="","",VLOOKUP(C926,'Custo Médio'!$B$5:$D$1000,2,0))</f>
        <v/>
      </c>
      <c r="E926" s="40" t="str">
        <f>IF(C926="","",VLOOKUP(C926,'Custo Médio'!$B$5:$D$1000,3,0))</f>
        <v/>
      </c>
      <c r="F926" s="40"/>
      <c r="G926" s="40"/>
      <c r="H926" s="39"/>
      <c r="I926" s="75" t="str">
        <f t="shared" si="2"/>
        <v/>
      </c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ht="24.75" customHeight="1">
      <c r="A927" s="39"/>
      <c r="B927" s="95"/>
      <c r="C927" s="40"/>
      <c r="D927" s="40" t="str">
        <f>IF(C927="","",VLOOKUP(C927,'Custo Médio'!$B$5:$D$1000,2,0))</f>
        <v/>
      </c>
      <c r="E927" s="40" t="str">
        <f>IF(C927="","",VLOOKUP(C927,'Custo Médio'!$B$5:$D$1000,3,0))</f>
        <v/>
      </c>
      <c r="F927" s="40"/>
      <c r="G927" s="40"/>
      <c r="H927" s="39"/>
      <c r="I927" s="75" t="str">
        <f t="shared" si="2"/>
        <v/>
      </c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ht="24.75" customHeight="1">
      <c r="A928" s="39"/>
      <c r="B928" s="95"/>
      <c r="C928" s="40"/>
      <c r="D928" s="40" t="str">
        <f>IF(C928="","",VLOOKUP(C928,'Custo Médio'!$B$5:$D$1000,2,0))</f>
        <v/>
      </c>
      <c r="E928" s="40" t="str">
        <f>IF(C928="","",VLOOKUP(C928,'Custo Médio'!$B$5:$D$1000,3,0))</f>
        <v/>
      </c>
      <c r="F928" s="40"/>
      <c r="G928" s="40"/>
      <c r="H928" s="39"/>
      <c r="I928" s="75" t="str">
        <f t="shared" si="2"/>
        <v/>
      </c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ht="24.75" customHeight="1">
      <c r="A929" s="39"/>
      <c r="B929" s="95"/>
      <c r="C929" s="40"/>
      <c r="D929" s="40" t="str">
        <f>IF(C929="","",VLOOKUP(C929,'Custo Médio'!$B$5:$D$1000,2,0))</f>
        <v/>
      </c>
      <c r="E929" s="40" t="str">
        <f>IF(C929="","",VLOOKUP(C929,'Custo Médio'!$B$5:$D$1000,3,0))</f>
        <v/>
      </c>
      <c r="F929" s="40"/>
      <c r="G929" s="40"/>
      <c r="H929" s="39"/>
      <c r="I929" s="75" t="str">
        <f t="shared" si="2"/>
        <v/>
      </c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ht="24.75" customHeight="1">
      <c r="A930" s="39"/>
      <c r="B930" s="95"/>
      <c r="C930" s="40"/>
      <c r="D930" s="40" t="str">
        <f>IF(C930="","",VLOOKUP(C930,'Custo Médio'!$B$5:$D$1000,2,0))</f>
        <v/>
      </c>
      <c r="E930" s="40" t="str">
        <f>IF(C930="","",VLOOKUP(C930,'Custo Médio'!$B$5:$D$1000,3,0))</f>
        <v/>
      </c>
      <c r="F930" s="40"/>
      <c r="G930" s="40"/>
      <c r="H930" s="39"/>
      <c r="I930" s="75" t="str">
        <f t="shared" si="2"/>
        <v/>
      </c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ht="24.75" customHeight="1">
      <c r="A931" s="39"/>
      <c r="B931" s="95"/>
      <c r="C931" s="40"/>
      <c r="D931" s="40" t="str">
        <f>IF(C931="","",VLOOKUP(C931,'Custo Médio'!$B$5:$D$1000,2,0))</f>
        <v/>
      </c>
      <c r="E931" s="40" t="str">
        <f>IF(C931="","",VLOOKUP(C931,'Custo Médio'!$B$5:$D$1000,3,0))</f>
        <v/>
      </c>
      <c r="F931" s="40"/>
      <c r="G931" s="40"/>
      <c r="H931" s="39"/>
      <c r="I931" s="75" t="str">
        <f t="shared" si="2"/>
        <v/>
      </c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ht="24.75" customHeight="1">
      <c r="A932" s="39"/>
      <c r="B932" s="95"/>
      <c r="C932" s="40"/>
      <c r="D932" s="40" t="str">
        <f>IF(C932="","",VLOOKUP(C932,'Custo Médio'!$B$5:$D$1000,2,0))</f>
        <v/>
      </c>
      <c r="E932" s="40" t="str">
        <f>IF(C932="","",VLOOKUP(C932,'Custo Médio'!$B$5:$D$1000,3,0))</f>
        <v/>
      </c>
      <c r="F932" s="40"/>
      <c r="G932" s="40"/>
      <c r="H932" s="39"/>
      <c r="I932" s="75" t="str">
        <f t="shared" si="2"/>
        <v/>
      </c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ht="24.75" customHeight="1">
      <c r="A933" s="39"/>
      <c r="B933" s="95"/>
      <c r="C933" s="40"/>
      <c r="D933" s="40" t="str">
        <f>IF(C933="","",VLOOKUP(C933,'Custo Médio'!$B$5:$D$1000,2,0))</f>
        <v/>
      </c>
      <c r="E933" s="40" t="str">
        <f>IF(C933="","",VLOOKUP(C933,'Custo Médio'!$B$5:$D$1000,3,0))</f>
        <v/>
      </c>
      <c r="F933" s="40"/>
      <c r="G933" s="40"/>
      <c r="H933" s="39"/>
      <c r="I933" s="75" t="str">
        <f t="shared" si="2"/>
        <v/>
      </c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ht="24.75" customHeight="1">
      <c r="A934" s="39"/>
      <c r="B934" s="95"/>
      <c r="C934" s="40"/>
      <c r="D934" s="40" t="str">
        <f>IF(C934="","",VLOOKUP(C934,'Custo Médio'!$B$5:$D$1000,2,0))</f>
        <v/>
      </c>
      <c r="E934" s="40" t="str">
        <f>IF(C934="","",VLOOKUP(C934,'Custo Médio'!$B$5:$D$1000,3,0))</f>
        <v/>
      </c>
      <c r="F934" s="40"/>
      <c r="G934" s="40"/>
      <c r="H934" s="39"/>
      <c r="I934" s="75" t="str">
        <f t="shared" si="2"/>
        <v/>
      </c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ht="24.75" customHeight="1">
      <c r="A935" s="39"/>
      <c r="B935" s="95"/>
      <c r="C935" s="40"/>
      <c r="D935" s="40" t="str">
        <f>IF(C935="","",VLOOKUP(C935,'Custo Médio'!$B$5:$D$1000,2,0))</f>
        <v/>
      </c>
      <c r="E935" s="40" t="str">
        <f>IF(C935="","",VLOOKUP(C935,'Custo Médio'!$B$5:$D$1000,3,0))</f>
        <v/>
      </c>
      <c r="F935" s="40"/>
      <c r="G935" s="40"/>
      <c r="H935" s="39"/>
      <c r="I935" s="75" t="str">
        <f t="shared" si="2"/>
        <v/>
      </c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ht="24.75" customHeight="1">
      <c r="A936" s="39"/>
      <c r="B936" s="95"/>
      <c r="C936" s="40"/>
      <c r="D936" s="40" t="str">
        <f>IF(C936="","",VLOOKUP(C936,'Custo Médio'!$B$5:$D$1000,2,0))</f>
        <v/>
      </c>
      <c r="E936" s="40" t="str">
        <f>IF(C936="","",VLOOKUP(C936,'Custo Médio'!$B$5:$D$1000,3,0))</f>
        <v/>
      </c>
      <c r="F936" s="40"/>
      <c r="G936" s="40"/>
      <c r="H936" s="39"/>
      <c r="I936" s="75" t="str">
        <f t="shared" si="2"/>
        <v/>
      </c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ht="24.75" customHeight="1">
      <c r="A937" s="39"/>
      <c r="B937" s="95"/>
      <c r="C937" s="40"/>
      <c r="D937" s="40" t="str">
        <f>IF(C937="","",VLOOKUP(C937,'Custo Médio'!$B$5:$D$1000,2,0))</f>
        <v/>
      </c>
      <c r="E937" s="40" t="str">
        <f>IF(C937="","",VLOOKUP(C937,'Custo Médio'!$B$5:$D$1000,3,0))</f>
        <v/>
      </c>
      <c r="F937" s="40"/>
      <c r="G937" s="40"/>
      <c r="H937" s="39"/>
      <c r="I937" s="75" t="str">
        <f t="shared" si="2"/>
        <v/>
      </c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ht="24.75" customHeight="1">
      <c r="A938" s="39"/>
      <c r="B938" s="95"/>
      <c r="C938" s="40"/>
      <c r="D938" s="40" t="str">
        <f>IF(C938="","",VLOOKUP(C938,'Custo Médio'!$B$5:$D$1000,2,0))</f>
        <v/>
      </c>
      <c r="E938" s="40" t="str">
        <f>IF(C938="","",VLOOKUP(C938,'Custo Médio'!$B$5:$D$1000,3,0))</f>
        <v/>
      </c>
      <c r="F938" s="40"/>
      <c r="G938" s="40"/>
      <c r="H938" s="39"/>
      <c r="I938" s="75" t="str">
        <f t="shared" si="2"/>
        <v/>
      </c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ht="24.75" customHeight="1">
      <c r="A939" s="39"/>
      <c r="B939" s="95"/>
      <c r="C939" s="40"/>
      <c r="D939" s="40" t="str">
        <f>IF(C939="","",VLOOKUP(C939,'Custo Médio'!$B$5:$D$1000,2,0))</f>
        <v/>
      </c>
      <c r="E939" s="40" t="str">
        <f>IF(C939="","",VLOOKUP(C939,'Custo Médio'!$B$5:$D$1000,3,0))</f>
        <v/>
      </c>
      <c r="F939" s="40"/>
      <c r="G939" s="40"/>
      <c r="H939" s="39"/>
      <c r="I939" s="75" t="str">
        <f t="shared" si="2"/>
        <v/>
      </c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ht="24.75" customHeight="1">
      <c r="A940" s="39"/>
      <c r="B940" s="95"/>
      <c r="C940" s="40"/>
      <c r="D940" s="40" t="str">
        <f>IF(C940="","",VLOOKUP(C940,'Custo Médio'!$B$5:$D$1000,2,0))</f>
        <v/>
      </c>
      <c r="E940" s="40" t="str">
        <f>IF(C940="","",VLOOKUP(C940,'Custo Médio'!$B$5:$D$1000,3,0))</f>
        <v/>
      </c>
      <c r="F940" s="40"/>
      <c r="G940" s="40"/>
      <c r="H940" s="39"/>
      <c r="I940" s="75" t="str">
        <f t="shared" si="2"/>
        <v/>
      </c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ht="24.75" customHeight="1">
      <c r="A941" s="39"/>
      <c r="B941" s="95"/>
      <c r="C941" s="40"/>
      <c r="D941" s="40" t="str">
        <f>IF(C941="","",VLOOKUP(C941,'Custo Médio'!$B$5:$D$1000,2,0))</f>
        <v/>
      </c>
      <c r="E941" s="40" t="str">
        <f>IF(C941="","",VLOOKUP(C941,'Custo Médio'!$B$5:$D$1000,3,0))</f>
        <v/>
      </c>
      <c r="F941" s="40"/>
      <c r="G941" s="40"/>
      <c r="H941" s="39"/>
      <c r="I941" s="75" t="str">
        <f t="shared" si="2"/>
        <v/>
      </c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ht="24.75" customHeight="1">
      <c r="A942" s="39"/>
      <c r="B942" s="95"/>
      <c r="C942" s="40"/>
      <c r="D942" s="40" t="str">
        <f>IF(C942="","",VLOOKUP(C942,'Custo Médio'!$B$5:$D$1000,2,0))</f>
        <v/>
      </c>
      <c r="E942" s="40" t="str">
        <f>IF(C942="","",VLOOKUP(C942,'Custo Médio'!$B$5:$D$1000,3,0))</f>
        <v/>
      </c>
      <c r="F942" s="40"/>
      <c r="G942" s="40"/>
      <c r="H942" s="39"/>
      <c r="I942" s="75" t="str">
        <f t="shared" si="2"/>
        <v/>
      </c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ht="24.75" customHeight="1">
      <c r="A943" s="39"/>
      <c r="B943" s="95"/>
      <c r="C943" s="40"/>
      <c r="D943" s="40" t="str">
        <f>IF(C943="","",VLOOKUP(C943,'Custo Médio'!$B$5:$D$1000,2,0))</f>
        <v/>
      </c>
      <c r="E943" s="40" t="str">
        <f>IF(C943="","",VLOOKUP(C943,'Custo Médio'!$B$5:$D$1000,3,0))</f>
        <v/>
      </c>
      <c r="F943" s="40"/>
      <c r="G943" s="40"/>
      <c r="H943" s="39"/>
      <c r="I943" s="75" t="str">
        <f t="shared" si="2"/>
        <v/>
      </c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ht="24.75" customHeight="1">
      <c r="A944" s="39"/>
      <c r="B944" s="95"/>
      <c r="C944" s="40"/>
      <c r="D944" s="40" t="str">
        <f>IF(C944="","",VLOOKUP(C944,'Custo Médio'!$B$5:$D$1000,2,0))</f>
        <v/>
      </c>
      <c r="E944" s="40" t="str">
        <f>IF(C944="","",VLOOKUP(C944,'Custo Médio'!$B$5:$D$1000,3,0))</f>
        <v/>
      </c>
      <c r="F944" s="40"/>
      <c r="G944" s="40"/>
      <c r="H944" s="39"/>
      <c r="I944" s="75" t="str">
        <f t="shared" si="2"/>
        <v/>
      </c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ht="24.75" customHeight="1">
      <c r="A945" s="39"/>
      <c r="B945" s="95"/>
      <c r="C945" s="40"/>
      <c r="D945" s="40" t="str">
        <f>IF(C945="","",VLOOKUP(C945,'Custo Médio'!$B$5:$D$1000,2,0))</f>
        <v/>
      </c>
      <c r="E945" s="40" t="str">
        <f>IF(C945="","",VLOOKUP(C945,'Custo Médio'!$B$5:$D$1000,3,0))</f>
        <v/>
      </c>
      <c r="F945" s="40"/>
      <c r="G945" s="40"/>
      <c r="H945" s="39"/>
      <c r="I945" s="75" t="str">
        <f t="shared" si="2"/>
        <v/>
      </c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ht="24.75" customHeight="1">
      <c r="A946" s="39"/>
      <c r="B946" s="95"/>
      <c r="C946" s="40"/>
      <c r="D946" s="40" t="str">
        <f>IF(C946="","",VLOOKUP(C946,'Custo Médio'!$B$5:$D$1000,2,0))</f>
        <v/>
      </c>
      <c r="E946" s="40" t="str">
        <f>IF(C946="","",VLOOKUP(C946,'Custo Médio'!$B$5:$D$1000,3,0))</f>
        <v/>
      </c>
      <c r="F946" s="40"/>
      <c r="G946" s="40"/>
      <c r="H946" s="39"/>
      <c r="I946" s="75" t="str">
        <f t="shared" si="2"/>
        <v/>
      </c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ht="24.75" customHeight="1">
      <c r="A947" s="39"/>
      <c r="B947" s="95"/>
      <c r="C947" s="40"/>
      <c r="D947" s="40" t="str">
        <f>IF(C947="","",VLOOKUP(C947,'Custo Médio'!$B$5:$D$1000,2,0))</f>
        <v/>
      </c>
      <c r="E947" s="40" t="str">
        <f>IF(C947="","",VLOOKUP(C947,'Custo Médio'!$B$5:$D$1000,3,0))</f>
        <v/>
      </c>
      <c r="F947" s="40"/>
      <c r="G947" s="40"/>
      <c r="H947" s="39"/>
      <c r="I947" s="75" t="str">
        <f t="shared" si="2"/>
        <v/>
      </c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ht="24.75" customHeight="1">
      <c r="A948" s="39"/>
      <c r="B948" s="95"/>
      <c r="C948" s="40"/>
      <c r="D948" s="40" t="str">
        <f>IF(C948="","",VLOOKUP(C948,'Custo Médio'!$B$5:$D$1000,2,0))</f>
        <v/>
      </c>
      <c r="E948" s="40" t="str">
        <f>IF(C948="","",VLOOKUP(C948,'Custo Médio'!$B$5:$D$1000,3,0))</f>
        <v/>
      </c>
      <c r="F948" s="40"/>
      <c r="G948" s="40"/>
      <c r="H948" s="39"/>
      <c r="I948" s="75" t="str">
        <f t="shared" si="2"/>
        <v/>
      </c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ht="24.75" customHeight="1">
      <c r="A949" s="39"/>
      <c r="B949" s="95"/>
      <c r="C949" s="40"/>
      <c r="D949" s="40" t="str">
        <f>IF(C949="","",VLOOKUP(C949,'Custo Médio'!$B$5:$D$1000,2,0))</f>
        <v/>
      </c>
      <c r="E949" s="40" t="str">
        <f>IF(C949="","",VLOOKUP(C949,'Custo Médio'!$B$5:$D$1000,3,0))</f>
        <v/>
      </c>
      <c r="F949" s="40"/>
      <c r="G949" s="40"/>
      <c r="H949" s="39"/>
      <c r="I949" s="75" t="str">
        <f t="shared" si="2"/>
        <v/>
      </c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ht="24.75" customHeight="1">
      <c r="A950" s="39"/>
      <c r="B950" s="95"/>
      <c r="C950" s="40"/>
      <c r="D950" s="40" t="str">
        <f>IF(C950="","",VLOOKUP(C950,'Custo Médio'!$B$5:$D$1000,2,0))</f>
        <v/>
      </c>
      <c r="E950" s="40" t="str">
        <f>IF(C950="","",VLOOKUP(C950,'Custo Médio'!$B$5:$D$1000,3,0))</f>
        <v/>
      </c>
      <c r="F950" s="40"/>
      <c r="G950" s="40"/>
      <c r="H950" s="39"/>
      <c r="I950" s="75" t="str">
        <f t="shared" si="2"/>
        <v/>
      </c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ht="24.75" customHeight="1">
      <c r="A951" s="39"/>
      <c r="B951" s="95"/>
      <c r="C951" s="40"/>
      <c r="D951" s="40" t="str">
        <f>IF(C951="","",VLOOKUP(C951,'Custo Médio'!$B$5:$D$1000,2,0))</f>
        <v/>
      </c>
      <c r="E951" s="40" t="str">
        <f>IF(C951="","",VLOOKUP(C951,'Custo Médio'!$B$5:$D$1000,3,0))</f>
        <v/>
      </c>
      <c r="F951" s="40"/>
      <c r="G951" s="40"/>
      <c r="H951" s="39"/>
      <c r="I951" s="75" t="str">
        <f t="shared" si="2"/>
        <v/>
      </c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ht="24.75" customHeight="1">
      <c r="A952" s="39"/>
      <c r="B952" s="95"/>
      <c r="C952" s="40"/>
      <c r="D952" s="40" t="str">
        <f>IF(C952="","",VLOOKUP(C952,'Custo Médio'!$B$5:$D$1000,2,0))</f>
        <v/>
      </c>
      <c r="E952" s="40" t="str">
        <f>IF(C952="","",VLOOKUP(C952,'Custo Médio'!$B$5:$D$1000,3,0))</f>
        <v/>
      </c>
      <c r="F952" s="40"/>
      <c r="G952" s="40"/>
      <c r="H952" s="39"/>
      <c r="I952" s="75" t="str">
        <f t="shared" si="2"/>
        <v/>
      </c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ht="24.75" customHeight="1">
      <c r="A953" s="39"/>
      <c r="B953" s="95"/>
      <c r="C953" s="40"/>
      <c r="D953" s="40" t="str">
        <f>IF(C953="","",VLOOKUP(C953,'Custo Médio'!$B$5:$D$1000,2,0))</f>
        <v/>
      </c>
      <c r="E953" s="40" t="str">
        <f>IF(C953="","",VLOOKUP(C953,'Custo Médio'!$B$5:$D$1000,3,0))</f>
        <v/>
      </c>
      <c r="F953" s="40"/>
      <c r="G953" s="40"/>
      <c r="H953" s="39"/>
      <c r="I953" s="75" t="str">
        <f t="shared" si="2"/>
        <v/>
      </c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ht="24.75" customHeight="1">
      <c r="A954" s="39"/>
      <c r="B954" s="95"/>
      <c r="C954" s="40"/>
      <c r="D954" s="40" t="str">
        <f>IF(C954="","",VLOOKUP(C954,'Custo Médio'!$B$5:$D$1000,2,0))</f>
        <v/>
      </c>
      <c r="E954" s="40" t="str">
        <f>IF(C954="","",VLOOKUP(C954,'Custo Médio'!$B$5:$D$1000,3,0))</f>
        <v/>
      </c>
      <c r="F954" s="40"/>
      <c r="G954" s="40"/>
      <c r="H954" s="39"/>
      <c r="I954" s="75" t="str">
        <f t="shared" si="2"/>
        <v/>
      </c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ht="24.75" customHeight="1">
      <c r="A955" s="39"/>
      <c r="B955" s="95"/>
      <c r="C955" s="40"/>
      <c r="D955" s="40" t="str">
        <f>IF(C955="","",VLOOKUP(C955,'Custo Médio'!$B$5:$D$1000,2,0))</f>
        <v/>
      </c>
      <c r="E955" s="40" t="str">
        <f>IF(C955="","",VLOOKUP(C955,'Custo Médio'!$B$5:$D$1000,3,0))</f>
        <v/>
      </c>
      <c r="F955" s="40"/>
      <c r="G955" s="40"/>
      <c r="H955" s="39"/>
      <c r="I955" s="75" t="str">
        <f t="shared" si="2"/>
        <v/>
      </c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ht="24.75" customHeight="1">
      <c r="A956" s="39"/>
      <c r="B956" s="95"/>
      <c r="C956" s="40"/>
      <c r="D956" s="40" t="str">
        <f>IF(C956="","",VLOOKUP(C956,'Custo Médio'!$B$5:$D$1000,2,0))</f>
        <v/>
      </c>
      <c r="E956" s="40" t="str">
        <f>IF(C956="","",VLOOKUP(C956,'Custo Médio'!$B$5:$D$1000,3,0))</f>
        <v/>
      </c>
      <c r="F956" s="40"/>
      <c r="G956" s="40"/>
      <c r="H956" s="39"/>
      <c r="I956" s="75" t="str">
        <f t="shared" si="2"/>
        <v/>
      </c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ht="24.75" customHeight="1">
      <c r="A957" s="39"/>
      <c r="B957" s="95"/>
      <c r="C957" s="40"/>
      <c r="D957" s="40" t="str">
        <f>IF(C957="","",VLOOKUP(C957,'Custo Médio'!$B$5:$D$1000,2,0))</f>
        <v/>
      </c>
      <c r="E957" s="40" t="str">
        <f>IF(C957="","",VLOOKUP(C957,'Custo Médio'!$B$5:$D$1000,3,0))</f>
        <v/>
      </c>
      <c r="F957" s="40"/>
      <c r="G957" s="40"/>
      <c r="H957" s="39"/>
      <c r="I957" s="75" t="str">
        <f t="shared" si="2"/>
        <v/>
      </c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ht="24.75" customHeight="1">
      <c r="A958" s="39"/>
      <c r="B958" s="95"/>
      <c r="C958" s="40"/>
      <c r="D958" s="40" t="str">
        <f>IF(C958="","",VLOOKUP(C958,'Custo Médio'!$B$5:$D$1000,2,0))</f>
        <v/>
      </c>
      <c r="E958" s="40" t="str">
        <f>IF(C958="","",VLOOKUP(C958,'Custo Médio'!$B$5:$D$1000,3,0))</f>
        <v/>
      </c>
      <c r="F958" s="40"/>
      <c r="G958" s="40"/>
      <c r="H958" s="39"/>
      <c r="I958" s="75" t="str">
        <f t="shared" si="2"/>
        <v/>
      </c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ht="24.75" customHeight="1">
      <c r="A959" s="39"/>
      <c r="B959" s="95"/>
      <c r="C959" s="40"/>
      <c r="D959" s="40" t="str">
        <f>IF(C959="","",VLOOKUP(C959,'Custo Médio'!$B$5:$D$1000,2,0))</f>
        <v/>
      </c>
      <c r="E959" s="40" t="str">
        <f>IF(C959="","",VLOOKUP(C959,'Custo Médio'!$B$5:$D$1000,3,0))</f>
        <v/>
      </c>
      <c r="F959" s="40"/>
      <c r="G959" s="40"/>
      <c r="H959" s="39"/>
      <c r="I959" s="75" t="str">
        <f t="shared" si="2"/>
        <v/>
      </c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ht="24.75" customHeight="1">
      <c r="A960" s="39"/>
      <c r="B960" s="95"/>
      <c r="C960" s="40"/>
      <c r="D960" s="40" t="str">
        <f>IF(C960="","",VLOOKUP(C960,'Custo Médio'!$B$5:$D$1000,2,0))</f>
        <v/>
      </c>
      <c r="E960" s="40" t="str">
        <f>IF(C960="","",VLOOKUP(C960,'Custo Médio'!$B$5:$D$1000,3,0))</f>
        <v/>
      </c>
      <c r="F960" s="40"/>
      <c r="G960" s="40"/>
      <c r="H960" s="39"/>
      <c r="I960" s="75" t="str">
        <f t="shared" si="2"/>
        <v/>
      </c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ht="24.75" customHeight="1">
      <c r="A961" s="39"/>
      <c r="B961" s="95"/>
      <c r="C961" s="40"/>
      <c r="D961" s="40" t="str">
        <f>IF(C961="","",VLOOKUP(C961,'Custo Médio'!$B$5:$D$1000,2,0))</f>
        <v/>
      </c>
      <c r="E961" s="40" t="str">
        <f>IF(C961="","",VLOOKUP(C961,'Custo Médio'!$B$5:$D$1000,3,0))</f>
        <v/>
      </c>
      <c r="F961" s="40"/>
      <c r="G961" s="40"/>
      <c r="H961" s="39"/>
      <c r="I961" s="75" t="str">
        <f t="shared" si="2"/>
        <v/>
      </c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ht="24.75" customHeight="1">
      <c r="A962" s="39"/>
      <c r="B962" s="95"/>
      <c r="C962" s="40"/>
      <c r="D962" s="40" t="str">
        <f>IF(C962="","",VLOOKUP(C962,'Custo Médio'!$B$5:$D$1000,2,0))</f>
        <v/>
      </c>
      <c r="E962" s="40" t="str">
        <f>IF(C962="","",VLOOKUP(C962,'Custo Médio'!$B$5:$D$1000,3,0))</f>
        <v/>
      </c>
      <c r="F962" s="40"/>
      <c r="G962" s="40"/>
      <c r="H962" s="39"/>
      <c r="I962" s="75" t="str">
        <f t="shared" si="2"/>
        <v/>
      </c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ht="24.75" customHeight="1">
      <c r="A963" s="39"/>
      <c r="B963" s="95"/>
      <c r="C963" s="40"/>
      <c r="D963" s="40" t="str">
        <f>IF(C963="","",VLOOKUP(C963,'Custo Médio'!$B$5:$D$1000,2,0))</f>
        <v/>
      </c>
      <c r="E963" s="40" t="str">
        <f>IF(C963="","",VLOOKUP(C963,'Custo Médio'!$B$5:$D$1000,3,0))</f>
        <v/>
      </c>
      <c r="F963" s="40"/>
      <c r="G963" s="40"/>
      <c r="H963" s="39"/>
      <c r="I963" s="75" t="str">
        <f t="shared" si="2"/>
        <v/>
      </c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ht="24.75" customHeight="1">
      <c r="A964" s="39"/>
      <c r="B964" s="95"/>
      <c r="C964" s="40"/>
      <c r="D964" s="40" t="str">
        <f>IF(C964="","",VLOOKUP(C964,'Custo Médio'!$B$5:$D$1000,2,0))</f>
        <v/>
      </c>
      <c r="E964" s="40" t="str">
        <f>IF(C964="","",VLOOKUP(C964,'Custo Médio'!$B$5:$D$1000,3,0))</f>
        <v/>
      </c>
      <c r="F964" s="40"/>
      <c r="G964" s="40"/>
      <c r="H964" s="39"/>
      <c r="I964" s="75" t="str">
        <f t="shared" si="2"/>
        <v/>
      </c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ht="24.75" customHeight="1">
      <c r="A965" s="39"/>
      <c r="B965" s="95"/>
      <c r="C965" s="40"/>
      <c r="D965" s="40" t="str">
        <f>IF(C965="","",VLOOKUP(C965,'Custo Médio'!$B$5:$D$1000,2,0))</f>
        <v/>
      </c>
      <c r="E965" s="40" t="str">
        <f>IF(C965="","",VLOOKUP(C965,'Custo Médio'!$B$5:$D$1000,3,0))</f>
        <v/>
      </c>
      <c r="F965" s="40"/>
      <c r="G965" s="40"/>
      <c r="H965" s="39"/>
      <c r="I965" s="75" t="str">
        <f t="shared" si="2"/>
        <v/>
      </c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ht="24.75" customHeight="1">
      <c r="A966" s="39"/>
      <c r="B966" s="95"/>
      <c r="C966" s="40"/>
      <c r="D966" s="40" t="str">
        <f>IF(C966="","",VLOOKUP(C966,'Custo Médio'!$B$5:$D$1000,2,0))</f>
        <v/>
      </c>
      <c r="E966" s="40" t="str">
        <f>IF(C966="","",VLOOKUP(C966,'Custo Médio'!$B$5:$D$1000,3,0))</f>
        <v/>
      </c>
      <c r="F966" s="40"/>
      <c r="G966" s="40"/>
      <c r="H966" s="39"/>
      <c r="I966" s="75" t="str">
        <f t="shared" si="2"/>
        <v/>
      </c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ht="24.75" customHeight="1">
      <c r="A967" s="39"/>
      <c r="B967" s="95"/>
      <c r="C967" s="40"/>
      <c r="D967" s="40" t="str">
        <f>IF(C967="","",VLOOKUP(C967,'Custo Médio'!$B$5:$D$1000,2,0))</f>
        <v/>
      </c>
      <c r="E967" s="40" t="str">
        <f>IF(C967="","",VLOOKUP(C967,'Custo Médio'!$B$5:$D$1000,3,0))</f>
        <v/>
      </c>
      <c r="F967" s="40"/>
      <c r="G967" s="40"/>
      <c r="H967" s="39"/>
      <c r="I967" s="75" t="str">
        <f t="shared" si="2"/>
        <v/>
      </c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ht="24.75" customHeight="1">
      <c r="A968" s="39"/>
      <c r="B968" s="95"/>
      <c r="C968" s="40"/>
      <c r="D968" s="40" t="str">
        <f>IF(C968="","",VLOOKUP(C968,'Custo Médio'!$B$5:$D$1000,2,0))</f>
        <v/>
      </c>
      <c r="E968" s="40" t="str">
        <f>IF(C968="","",VLOOKUP(C968,'Custo Médio'!$B$5:$D$1000,3,0))</f>
        <v/>
      </c>
      <c r="F968" s="40"/>
      <c r="G968" s="40"/>
      <c r="H968" s="39"/>
      <c r="I968" s="75" t="str">
        <f t="shared" si="2"/>
        <v/>
      </c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ht="24.75" customHeight="1">
      <c r="A969" s="39"/>
      <c r="B969" s="95"/>
      <c r="C969" s="40"/>
      <c r="D969" s="40" t="str">
        <f>IF(C969="","",VLOOKUP(C969,'Custo Médio'!$B$5:$D$1000,2,0))</f>
        <v/>
      </c>
      <c r="E969" s="40" t="str">
        <f>IF(C969="","",VLOOKUP(C969,'Custo Médio'!$B$5:$D$1000,3,0))</f>
        <v/>
      </c>
      <c r="F969" s="40"/>
      <c r="G969" s="40"/>
      <c r="H969" s="39"/>
      <c r="I969" s="75" t="str">
        <f t="shared" si="2"/>
        <v/>
      </c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ht="24.75" customHeight="1">
      <c r="A970" s="39"/>
      <c r="B970" s="95"/>
      <c r="C970" s="40"/>
      <c r="D970" s="40" t="str">
        <f>IF(C970="","",VLOOKUP(C970,'Custo Médio'!$B$5:$D$1000,2,0))</f>
        <v/>
      </c>
      <c r="E970" s="40" t="str">
        <f>IF(C970="","",VLOOKUP(C970,'Custo Médio'!$B$5:$D$1000,3,0))</f>
        <v/>
      </c>
      <c r="F970" s="40"/>
      <c r="G970" s="40"/>
      <c r="H970" s="39"/>
      <c r="I970" s="75" t="str">
        <f t="shared" si="2"/>
        <v/>
      </c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ht="24.75" customHeight="1">
      <c r="A971" s="39"/>
      <c r="B971" s="95"/>
      <c r="C971" s="40"/>
      <c r="D971" s="40" t="str">
        <f>IF(C971="","",VLOOKUP(C971,'Custo Médio'!$B$5:$D$1000,2,0))</f>
        <v/>
      </c>
      <c r="E971" s="40" t="str">
        <f>IF(C971="","",VLOOKUP(C971,'Custo Médio'!$B$5:$D$1000,3,0))</f>
        <v/>
      </c>
      <c r="F971" s="40"/>
      <c r="G971" s="40"/>
      <c r="H971" s="39"/>
      <c r="I971" s="75" t="str">
        <f t="shared" si="2"/>
        <v/>
      </c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ht="24.75" customHeight="1">
      <c r="A972" s="39"/>
      <c r="B972" s="95"/>
      <c r="C972" s="40"/>
      <c r="D972" s="40" t="str">
        <f>IF(C972="","",VLOOKUP(C972,'Custo Médio'!$B$5:$D$1000,2,0))</f>
        <v/>
      </c>
      <c r="E972" s="40" t="str">
        <f>IF(C972="","",VLOOKUP(C972,'Custo Médio'!$B$5:$D$1000,3,0))</f>
        <v/>
      </c>
      <c r="F972" s="40"/>
      <c r="G972" s="40"/>
      <c r="H972" s="39"/>
      <c r="I972" s="75" t="str">
        <f t="shared" si="2"/>
        <v/>
      </c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ht="24.75" customHeight="1">
      <c r="A973" s="39"/>
      <c r="B973" s="95"/>
      <c r="C973" s="40"/>
      <c r="D973" s="40" t="str">
        <f>IF(C973="","",VLOOKUP(C973,'Custo Médio'!$B$5:$D$1000,2,0))</f>
        <v/>
      </c>
      <c r="E973" s="40" t="str">
        <f>IF(C973="","",VLOOKUP(C973,'Custo Médio'!$B$5:$D$1000,3,0))</f>
        <v/>
      </c>
      <c r="F973" s="40"/>
      <c r="G973" s="40"/>
      <c r="H973" s="39"/>
      <c r="I973" s="75" t="str">
        <f t="shared" si="2"/>
        <v/>
      </c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ht="24.75" customHeight="1">
      <c r="A974" s="39"/>
      <c r="B974" s="95"/>
      <c r="C974" s="40"/>
      <c r="D974" s="40" t="str">
        <f>IF(C974="","",VLOOKUP(C974,'Custo Médio'!$B$5:$D$1000,2,0))</f>
        <v/>
      </c>
      <c r="E974" s="40" t="str">
        <f>IF(C974="","",VLOOKUP(C974,'Custo Médio'!$B$5:$D$1000,3,0))</f>
        <v/>
      </c>
      <c r="F974" s="40"/>
      <c r="G974" s="40"/>
      <c r="H974" s="39"/>
      <c r="I974" s="75" t="str">
        <f t="shared" si="2"/>
        <v/>
      </c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ht="24.75" customHeight="1">
      <c r="A975" s="39"/>
      <c r="B975" s="95"/>
      <c r="C975" s="40"/>
      <c r="D975" s="40" t="str">
        <f>IF(C975="","",VLOOKUP(C975,'Custo Médio'!$B$5:$D$1000,2,0))</f>
        <v/>
      </c>
      <c r="E975" s="40" t="str">
        <f>IF(C975="","",VLOOKUP(C975,'Custo Médio'!$B$5:$D$1000,3,0))</f>
        <v/>
      </c>
      <c r="F975" s="40"/>
      <c r="G975" s="40"/>
      <c r="H975" s="39"/>
      <c r="I975" s="75" t="str">
        <f t="shared" si="2"/>
        <v/>
      </c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ht="24.75" customHeight="1">
      <c r="A976" s="39"/>
      <c r="B976" s="95"/>
      <c r="C976" s="40"/>
      <c r="D976" s="40" t="str">
        <f>IF(C976="","",VLOOKUP(C976,'Custo Médio'!$B$5:$D$1000,2,0))</f>
        <v/>
      </c>
      <c r="E976" s="40" t="str">
        <f>IF(C976="","",VLOOKUP(C976,'Custo Médio'!$B$5:$D$1000,3,0))</f>
        <v/>
      </c>
      <c r="F976" s="40"/>
      <c r="G976" s="40"/>
      <c r="H976" s="39"/>
      <c r="I976" s="75" t="str">
        <f t="shared" si="2"/>
        <v/>
      </c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ht="24.75" customHeight="1">
      <c r="A977" s="39"/>
      <c r="B977" s="95"/>
      <c r="C977" s="40"/>
      <c r="D977" s="40" t="str">
        <f>IF(C977="","",VLOOKUP(C977,'Custo Médio'!$B$5:$D$1000,2,0))</f>
        <v/>
      </c>
      <c r="E977" s="40" t="str">
        <f>IF(C977="","",VLOOKUP(C977,'Custo Médio'!$B$5:$D$1000,3,0))</f>
        <v/>
      </c>
      <c r="F977" s="40"/>
      <c r="G977" s="40"/>
      <c r="H977" s="39"/>
      <c r="I977" s="75" t="str">
        <f t="shared" si="2"/>
        <v/>
      </c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ht="24.75" customHeight="1">
      <c r="A978" s="39"/>
      <c r="B978" s="95"/>
      <c r="C978" s="40"/>
      <c r="D978" s="40" t="str">
        <f>IF(C978="","",VLOOKUP(C978,'Custo Médio'!$B$5:$D$1000,2,0))</f>
        <v/>
      </c>
      <c r="E978" s="40" t="str">
        <f>IF(C978="","",VLOOKUP(C978,'Custo Médio'!$B$5:$D$1000,3,0))</f>
        <v/>
      </c>
      <c r="F978" s="40"/>
      <c r="G978" s="40"/>
      <c r="H978" s="39"/>
      <c r="I978" s="75" t="str">
        <f t="shared" si="2"/>
        <v/>
      </c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ht="24.75" customHeight="1">
      <c r="A979" s="39"/>
      <c r="B979" s="95"/>
      <c r="C979" s="40"/>
      <c r="D979" s="40" t="str">
        <f>IF(C979="","",VLOOKUP(C979,'Custo Médio'!$B$5:$D$1000,2,0))</f>
        <v/>
      </c>
      <c r="E979" s="40" t="str">
        <f>IF(C979="","",VLOOKUP(C979,'Custo Médio'!$B$5:$D$1000,3,0))</f>
        <v/>
      </c>
      <c r="F979" s="40"/>
      <c r="G979" s="40"/>
      <c r="H979" s="39"/>
      <c r="I979" s="75" t="str">
        <f t="shared" si="2"/>
        <v/>
      </c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ht="24.75" customHeight="1">
      <c r="A980" s="39"/>
      <c r="B980" s="95"/>
      <c r="C980" s="40"/>
      <c r="D980" s="40" t="str">
        <f>IF(C980="","",VLOOKUP(C980,'Custo Médio'!$B$5:$D$1000,2,0))</f>
        <v/>
      </c>
      <c r="E980" s="40" t="str">
        <f>IF(C980="","",VLOOKUP(C980,'Custo Médio'!$B$5:$D$1000,3,0))</f>
        <v/>
      </c>
      <c r="F980" s="40"/>
      <c r="G980" s="40"/>
      <c r="H980" s="39"/>
      <c r="I980" s="75" t="str">
        <f t="shared" si="2"/>
        <v/>
      </c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ht="24.75" customHeight="1">
      <c r="A981" s="39"/>
      <c r="B981" s="95"/>
      <c r="C981" s="40"/>
      <c r="D981" s="40" t="str">
        <f>IF(C981="","",VLOOKUP(C981,'Custo Médio'!$B$5:$D$1000,2,0))</f>
        <v/>
      </c>
      <c r="E981" s="40" t="str">
        <f>IF(C981="","",VLOOKUP(C981,'Custo Médio'!$B$5:$D$1000,3,0))</f>
        <v/>
      </c>
      <c r="F981" s="40"/>
      <c r="G981" s="40"/>
      <c r="H981" s="39"/>
      <c r="I981" s="75" t="str">
        <f t="shared" si="2"/>
        <v/>
      </c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ht="24.75" customHeight="1">
      <c r="A982" s="39"/>
      <c r="B982" s="95"/>
      <c r="C982" s="40"/>
      <c r="D982" s="40" t="str">
        <f>IF(C982="","",VLOOKUP(C982,'Custo Médio'!$B$5:$D$1000,2,0))</f>
        <v/>
      </c>
      <c r="E982" s="40" t="str">
        <f>IF(C982="","",VLOOKUP(C982,'Custo Médio'!$B$5:$D$1000,3,0))</f>
        <v/>
      </c>
      <c r="F982" s="40"/>
      <c r="G982" s="40"/>
      <c r="H982" s="39"/>
      <c r="I982" s="75" t="str">
        <f t="shared" si="2"/>
        <v/>
      </c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ht="24.75" customHeight="1">
      <c r="A983" s="39"/>
      <c r="B983" s="95"/>
      <c r="C983" s="40"/>
      <c r="D983" s="40" t="str">
        <f>IF(C983="","",VLOOKUP(C983,'Custo Médio'!$B$5:$D$1000,2,0))</f>
        <v/>
      </c>
      <c r="E983" s="40" t="str">
        <f>IF(C983="","",VLOOKUP(C983,'Custo Médio'!$B$5:$D$1000,3,0))</f>
        <v/>
      </c>
      <c r="F983" s="40"/>
      <c r="G983" s="40"/>
      <c r="H983" s="39"/>
      <c r="I983" s="75" t="str">
        <f t="shared" si="2"/>
        <v/>
      </c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ht="24.75" customHeight="1">
      <c r="A984" s="39"/>
      <c r="B984" s="95"/>
      <c r="C984" s="40"/>
      <c r="D984" s="40" t="str">
        <f>IF(C984="","",VLOOKUP(C984,'Custo Médio'!$B$5:$D$1000,2,0))</f>
        <v/>
      </c>
      <c r="E984" s="40" t="str">
        <f>IF(C984="","",VLOOKUP(C984,'Custo Médio'!$B$5:$D$1000,3,0))</f>
        <v/>
      </c>
      <c r="F984" s="40"/>
      <c r="G984" s="40"/>
      <c r="H984" s="39"/>
      <c r="I984" s="75" t="str">
        <f t="shared" si="2"/>
        <v/>
      </c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ht="24.75" customHeight="1">
      <c r="A985" s="39"/>
      <c r="B985" s="95"/>
      <c r="C985" s="40"/>
      <c r="D985" s="40" t="str">
        <f>IF(C985="","",VLOOKUP(C985,'Custo Médio'!$B$5:$D$1000,2,0))</f>
        <v/>
      </c>
      <c r="E985" s="40" t="str">
        <f>IF(C985="","",VLOOKUP(C985,'Custo Médio'!$B$5:$D$1000,3,0))</f>
        <v/>
      </c>
      <c r="F985" s="40"/>
      <c r="G985" s="40"/>
      <c r="H985" s="39"/>
      <c r="I985" s="75" t="str">
        <f t="shared" si="2"/>
        <v/>
      </c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ht="24.75" customHeight="1">
      <c r="A986" s="39"/>
      <c r="B986" s="95"/>
      <c r="C986" s="40"/>
      <c r="D986" s="40" t="str">
        <f>IF(C986="","",VLOOKUP(C986,'Custo Médio'!$B$5:$D$1000,2,0))</f>
        <v/>
      </c>
      <c r="E986" s="40" t="str">
        <f>IF(C986="","",VLOOKUP(C986,'Custo Médio'!$B$5:$D$1000,3,0))</f>
        <v/>
      </c>
      <c r="F986" s="40"/>
      <c r="G986" s="40"/>
      <c r="H986" s="39"/>
      <c r="I986" s="75" t="str">
        <f t="shared" si="2"/>
        <v/>
      </c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ht="24.75" customHeight="1">
      <c r="A987" s="39"/>
      <c r="B987" s="95"/>
      <c r="C987" s="40"/>
      <c r="D987" s="40" t="str">
        <f>IF(C987="","",VLOOKUP(C987,'Custo Médio'!$B$5:$D$1000,2,0))</f>
        <v/>
      </c>
      <c r="E987" s="40" t="str">
        <f>IF(C987="","",VLOOKUP(C987,'Custo Médio'!$B$5:$D$1000,3,0))</f>
        <v/>
      </c>
      <c r="F987" s="40"/>
      <c r="G987" s="40"/>
      <c r="H987" s="39"/>
      <c r="I987" s="75" t="str">
        <f t="shared" si="2"/>
        <v/>
      </c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ht="24.75" customHeight="1">
      <c r="A988" s="39"/>
      <c r="B988" s="95"/>
      <c r="C988" s="40"/>
      <c r="D988" s="40" t="str">
        <f>IF(C988="","",VLOOKUP(C988,'Custo Médio'!$B$5:$D$1000,2,0))</f>
        <v/>
      </c>
      <c r="E988" s="40" t="str">
        <f>IF(C988="","",VLOOKUP(C988,'Custo Médio'!$B$5:$D$1000,3,0))</f>
        <v/>
      </c>
      <c r="F988" s="40"/>
      <c r="G988" s="40"/>
      <c r="H988" s="39"/>
      <c r="I988" s="75" t="str">
        <f t="shared" si="2"/>
        <v/>
      </c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ht="24.75" customHeight="1">
      <c r="A989" s="39"/>
      <c r="B989" s="95"/>
      <c r="C989" s="40"/>
      <c r="D989" s="40" t="str">
        <f>IF(C989="","",VLOOKUP(C989,'Custo Médio'!$B$5:$D$1000,2,0))</f>
        <v/>
      </c>
      <c r="E989" s="40" t="str">
        <f>IF(C989="","",VLOOKUP(C989,'Custo Médio'!$B$5:$D$1000,3,0))</f>
        <v/>
      </c>
      <c r="F989" s="40"/>
      <c r="G989" s="40"/>
      <c r="H989" s="39"/>
      <c r="I989" s="75" t="str">
        <f t="shared" si="2"/>
        <v/>
      </c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ht="24.75" customHeight="1">
      <c r="A990" s="39"/>
      <c r="B990" s="95"/>
      <c r="C990" s="40"/>
      <c r="D990" s="40" t="str">
        <f>IF(C990="","",VLOOKUP(C990,'Custo Médio'!$B$5:$D$1000,2,0))</f>
        <v/>
      </c>
      <c r="E990" s="40" t="str">
        <f>IF(C990="","",VLOOKUP(C990,'Custo Médio'!$B$5:$D$1000,3,0))</f>
        <v/>
      </c>
      <c r="F990" s="40"/>
      <c r="G990" s="40"/>
      <c r="H990" s="39"/>
      <c r="I990" s="75" t="str">
        <f t="shared" si="2"/>
        <v/>
      </c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ht="24.75" customHeight="1">
      <c r="A991" s="39"/>
      <c r="B991" s="95"/>
      <c r="C991" s="40"/>
      <c r="D991" s="40" t="str">
        <f>IF(C991="","",VLOOKUP(C991,'Custo Médio'!$B$5:$D$1000,2,0))</f>
        <v/>
      </c>
      <c r="E991" s="40" t="str">
        <f>IF(C991="","",VLOOKUP(C991,'Custo Médio'!$B$5:$D$1000,3,0))</f>
        <v/>
      </c>
      <c r="F991" s="40"/>
      <c r="G991" s="40"/>
      <c r="H991" s="39"/>
      <c r="I991" s="75" t="str">
        <f t="shared" si="2"/>
        <v/>
      </c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ht="24.75" customHeight="1">
      <c r="A992" s="39"/>
      <c r="B992" s="95"/>
      <c r="C992" s="40"/>
      <c r="D992" s="40" t="str">
        <f>IF(C992="","",VLOOKUP(C992,'Custo Médio'!$B$5:$D$1000,2,0))</f>
        <v/>
      </c>
      <c r="E992" s="40" t="str">
        <f>IF(C992="","",VLOOKUP(C992,'Custo Médio'!$B$5:$D$1000,3,0))</f>
        <v/>
      </c>
      <c r="F992" s="40"/>
      <c r="G992" s="40"/>
      <c r="H992" s="39"/>
      <c r="I992" s="75" t="str">
        <f t="shared" si="2"/>
        <v/>
      </c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ht="24.75" customHeight="1">
      <c r="A993" s="39"/>
      <c r="B993" s="95"/>
      <c r="C993" s="40"/>
      <c r="D993" s="40" t="str">
        <f>IF(C993="","",VLOOKUP(C993,'Custo Médio'!$B$5:$D$1000,2,0))</f>
        <v/>
      </c>
      <c r="E993" s="40" t="str">
        <f>IF(C993="","",VLOOKUP(C993,'Custo Médio'!$B$5:$D$1000,3,0))</f>
        <v/>
      </c>
      <c r="F993" s="40"/>
      <c r="G993" s="40"/>
      <c r="H993" s="39"/>
      <c r="I993" s="75" t="str">
        <f t="shared" si="2"/>
        <v/>
      </c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ht="24.75" customHeight="1">
      <c r="A994" s="39"/>
      <c r="B994" s="95"/>
      <c r="C994" s="40"/>
      <c r="D994" s="40" t="str">
        <f>IF(C994="","",VLOOKUP(C994,'Custo Médio'!$B$5:$D$1000,2,0))</f>
        <v/>
      </c>
      <c r="E994" s="40" t="str">
        <f>IF(C994="","",VLOOKUP(C994,'Custo Médio'!$B$5:$D$1000,3,0))</f>
        <v/>
      </c>
      <c r="F994" s="40"/>
      <c r="G994" s="40"/>
      <c r="H994" s="39"/>
      <c r="I994" s="75" t="str">
        <f t="shared" si="2"/>
        <v/>
      </c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ht="24.75" customHeight="1">
      <c r="A995" s="39"/>
      <c r="B995" s="95"/>
      <c r="C995" s="40"/>
      <c r="D995" s="40" t="str">
        <f>IF(C995="","",VLOOKUP(C995,'Custo Médio'!$B$5:$D$1000,2,0))</f>
        <v/>
      </c>
      <c r="E995" s="40" t="str">
        <f>IF(C995="","",VLOOKUP(C995,'Custo Médio'!$B$5:$D$1000,3,0))</f>
        <v/>
      </c>
      <c r="F995" s="40"/>
      <c r="G995" s="40"/>
      <c r="H995" s="39"/>
      <c r="I995" s="75" t="str">
        <f t="shared" si="2"/>
        <v/>
      </c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ht="24.75" customHeight="1">
      <c r="A996" s="39"/>
      <c r="B996" s="95"/>
      <c r="C996" s="40"/>
      <c r="D996" s="40" t="str">
        <f>IF(C996="","",VLOOKUP(C996,'Custo Médio'!$B$5:$D$1000,2,0))</f>
        <v/>
      </c>
      <c r="E996" s="40" t="str">
        <f>IF(C996="","",VLOOKUP(C996,'Custo Médio'!$B$5:$D$1000,3,0))</f>
        <v/>
      </c>
      <c r="F996" s="40"/>
      <c r="G996" s="40"/>
      <c r="H996" s="39"/>
      <c r="I996" s="75" t="str">
        <f t="shared" si="2"/>
        <v/>
      </c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ht="24.75" customHeight="1">
      <c r="A997" s="39"/>
      <c r="B997" s="95"/>
      <c r="C997" s="40"/>
      <c r="D997" s="40" t="str">
        <f>IF(C997="","",VLOOKUP(C997,'Custo Médio'!$B$5:$D$1000,2,0))</f>
        <v/>
      </c>
      <c r="E997" s="40" t="str">
        <f>IF(C997="","",VLOOKUP(C997,'Custo Médio'!$B$5:$D$1000,3,0))</f>
        <v/>
      </c>
      <c r="F997" s="40"/>
      <c r="G997" s="40"/>
      <c r="H997" s="39"/>
      <c r="I997" s="75" t="str">
        <f t="shared" si="2"/>
        <v/>
      </c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ht="24.75" customHeight="1">
      <c r="A998" s="39"/>
      <c r="B998" s="95"/>
      <c r="C998" s="40"/>
      <c r="D998" s="40" t="str">
        <f>IF(C998="","",VLOOKUP(C998,'Custo Médio'!$B$5:$D$1000,2,0))</f>
        <v/>
      </c>
      <c r="E998" s="40" t="str">
        <f>IF(C998="","",VLOOKUP(C998,'Custo Médio'!$B$5:$D$1000,3,0))</f>
        <v/>
      </c>
      <c r="F998" s="40"/>
      <c r="G998" s="40"/>
      <c r="H998" s="39"/>
      <c r="I998" s="75" t="str">
        <f t="shared" si="2"/>
        <v/>
      </c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ht="24.75" customHeight="1">
      <c r="A999" s="39"/>
      <c r="B999" s="95"/>
      <c r="C999" s="40"/>
      <c r="D999" s="40" t="str">
        <f>IF(C999="","",VLOOKUP(C999,'Custo Médio'!$B$5:$D$1000,2,0))</f>
        <v/>
      </c>
      <c r="E999" s="40" t="str">
        <f>IF(C999="","",VLOOKUP(C999,'Custo Médio'!$B$5:$D$1000,3,0))</f>
        <v/>
      </c>
      <c r="F999" s="40"/>
      <c r="G999" s="40"/>
      <c r="H999" s="39"/>
      <c r="I999" s="75" t="str">
        <f t="shared" si="2"/>
        <v/>
      </c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ht="24.75" customHeight="1">
      <c r="A1000" s="39"/>
      <c r="B1000" s="95"/>
      <c r="C1000" s="40"/>
      <c r="D1000" s="40" t="str">
        <f>IF(C1000="","",VLOOKUP(C1000,'Custo Médio'!$B$5:$D$1000,2,0))</f>
        <v/>
      </c>
      <c r="E1000" s="40" t="str">
        <f>IF(C1000="","",VLOOKUP(C1000,'Custo Médio'!$B$5:$D$1000,3,0))</f>
        <v/>
      </c>
      <c r="F1000" s="40"/>
      <c r="G1000" s="40"/>
      <c r="H1000" s="39"/>
      <c r="I1000" s="75" t="str">
        <f t="shared" si="2"/>
        <v/>
      </c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mergeCells count="1">
    <mergeCell ref="L3:M3"/>
  </mergeCells>
  <hyperlinks>
    <hyperlink display="CUSTO MÉDIO" location="Custo Médio!A1" ref="L1"/>
    <hyperlink display="ENTRADAS " location="ENTRADAS!A1" ref="M1"/>
    <hyperlink display="Instruções " location="Instruções !A1" ref="P1"/>
    <hyperlink display="CAPA" location="CAPA!A1" ref="Q1"/>
  </hyperlinks>
  <printOptions/>
  <pageMargins bottom="0.7875" footer="0.0" header="0.0" left="0.511805555555555" right="0.511805555555555" top="0.7875"/>
  <pageSetup paperSize="9" orientation="portrait"/>
  <drawing r:id="rId1"/>
</worksheet>
</file>