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u" sheetId="1" r:id="rId4"/>
    <sheet state="visible" name="Simples Nacional" sheetId="2" r:id="rId5"/>
    <sheet state="visible" name="Lucro Presumido" sheetId="3" r:id="rId6"/>
    <sheet state="visible" name="Lucro Real" sheetId="4" r:id="rId7"/>
    <sheet state="visible" name="Ajuda" sheetId="5" r:id="rId8"/>
  </sheets>
  <definedNames/>
  <calcPr/>
</workbook>
</file>

<file path=xl/sharedStrings.xml><?xml version="1.0" encoding="utf-8"?>
<sst xmlns="http://schemas.openxmlformats.org/spreadsheetml/2006/main" count="48" uniqueCount="34">
  <si>
    <t>Planilha de cálculo do preço de venda</t>
  </si>
  <si>
    <t>Qual é seu regime tributário?</t>
  </si>
  <si>
    <t>Simples Nacional</t>
  </si>
  <si>
    <t>Lucro Presumido</t>
  </si>
  <si>
    <t>Lucro Real</t>
  </si>
  <si>
    <t>Preciso de ajuda</t>
  </si>
  <si>
    <t>Informações necessárias: (você preenche)</t>
  </si>
  <si>
    <t>Custo bruto unitário:</t>
  </si>
  <si>
    <t>Margem de Contribuição:</t>
  </si>
  <si>
    <t>Alíquota do Simples Nacional:</t>
  </si>
  <si>
    <t>Cálculo automático: (não preencher)</t>
  </si>
  <si>
    <t>Preço de venda:</t>
  </si>
  <si>
    <t>Custo bruto total:</t>
  </si>
  <si>
    <t>Alíquota do PIS:</t>
  </si>
  <si>
    <t>Alíquota do COFINS:</t>
  </si>
  <si>
    <t>Alíquota do ICMS:</t>
  </si>
  <si>
    <t>Alíquota do IRPJ:</t>
  </si>
  <si>
    <t>Alíquota do CSLL:</t>
  </si>
  <si>
    <t>Cálculo automático:</t>
  </si>
  <si>
    <t>F.A.Q.</t>
  </si>
  <si>
    <t>A planilha leva em consideração créditos tributários?</t>
  </si>
  <si>
    <r>
      <rPr>
        <color rgb="FF000000"/>
        <sz val="11.0"/>
      </rPr>
      <t xml:space="preserve">Não. Os cálculos realizados na planilha são focados em negócios mais simples do ponto de vista contábil. Para calcular levando os créditos tributários em consideração acesse </t>
    </r>
    <r>
      <rPr>
        <color rgb="FF000000"/>
        <sz val="11.0"/>
        <u/>
      </rPr>
      <t>www.egestor.com.br</t>
    </r>
  </si>
  <si>
    <t>O custo</t>
  </si>
  <si>
    <t>O custo solicitado para preenchimento na planilha já deve incluir, rateado entre as unidades compradas, substituições tributárias, o frete, seguro, e quaisquer outras despesas de compra.</t>
  </si>
  <si>
    <t>A margem de contribuição</t>
  </si>
  <si>
    <t>A margem de contribuição é um percentual que inclui o lucro que a empresa espera obter com a comercialização dos produtos juntamente com os custos fixos da empresa na fórmula: Margem de contribuição = %Lucro + %Custos Fixos (esse percentual é calculado sobre o faturamento da empresa).</t>
  </si>
  <si>
    <t>Alíquotas</t>
  </si>
  <si>
    <t>Caso você não saiba quais são as alíquotas de tributação do simples nacional é necessário consultar o contador da empresa.</t>
  </si>
  <si>
    <t>Fórmula do preço de venda Simples Nacional</t>
  </si>
  <si>
    <t>Preço de Venda = (preço de custo + margem de contribuição)/(1- alíquota do simples nacional)</t>
  </si>
  <si>
    <t>Fórmula do preço de venda Lucro Presumido</t>
  </si>
  <si>
    <t>Preço de Venda = (preço de custo + margem de contribuição)/(1- %PIS + %COFINS + %ICMS + %IRPJ% + %CSLL)</t>
  </si>
  <si>
    <t>Fórmula do preço de venda Lucro Real</t>
  </si>
  <si>
    <t>Preço de Venda = (preço de custo + margem de contribuição)/(1- %PIS + %COFINS + %ICMS)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</si>
</sst>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9">
    <font>
      <sz val="10.0"/>
      <color rgb="FF000000"/>
      <name val="Arial"/>
      <scheme val="minor"/>
    </font>
    <font>
      <b/>
      <sz val="13.0"/>
      <color theme="1"/>
      <name val="Arial"/>
    </font>
    <font/>
    <font>
      <u/>
      <color rgb="FF1155CC"/>
      <name val="Arial"/>
    </font>
    <font>
      <b/>
      <sz val="12.0"/>
      <color rgb="FFFFFFFF"/>
      <name val="Arial"/>
    </font>
    <font>
      <u/>
      <color rgb="FF1155CC"/>
      <name val="Arial"/>
    </font>
    <font>
      <u/>
      <sz val="11.0"/>
      <color rgb="FF0000FF"/>
    </font>
    <font>
      <u/>
      <sz val="11.0"/>
      <color rgb="FF1155CC"/>
    </font>
    <font>
      <u/>
      <sz val="11.0"/>
      <color rgb="FF1155CC"/>
    </font>
    <font>
      <u/>
      <sz val="11.0"/>
      <color rgb="FF0000FF"/>
    </font>
    <font>
      <u/>
      <color rgb="FF1155CC"/>
    </font>
    <font>
      <color theme="1"/>
      <name val="Arial"/>
    </font>
    <font>
      <u/>
      <color rgb="FF1155CC"/>
    </font>
    <font>
      <u/>
      <color rgb="FF1155CC"/>
    </font>
    <font>
      <color theme="1"/>
      <name val="Arial"/>
      <scheme val="minor"/>
    </font>
    <font>
      <b/>
      <sz val="11.0"/>
      <color rgb="FFFFFFFF"/>
      <name val="Arial"/>
    </font>
    <font>
      <b/>
      <sz val="11.0"/>
      <color rgb="FF000000"/>
      <name val="Arial"/>
      <scheme val="minor"/>
    </font>
    <font>
      <u/>
      <sz val="11.0"/>
      <color rgb="FF000000"/>
    </font>
    <font>
      <sz val="11.0"/>
      <color rgb="FF000000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46524"/>
        <bgColor rgb="FFF46524"/>
      </patternFill>
    </fill>
    <fill>
      <patternFill patternType="solid">
        <fgColor rgb="FFFFE6DD"/>
        <bgColor rgb="FFFFE6DD"/>
      </patternFill>
    </fill>
    <fill>
      <patternFill patternType="solid">
        <fgColor rgb="FFFFFFFF"/>
        <bgColor rgb="FFFFFFFF"/>
      </patternFill>
    </fill>
    <fill>
      <patternFill patternType="solid">
        <fgColor rgb="FFFFCCBC"/>
        <bgColor rgb="FFFFCCBC"/>
      </patternFill>
    </fill>
  </fills>
  <borders count="29">
    <border/>
    <border>
      <left style="thick">
        <color rgb="FFFF9900"/>
      </left>
      <top style="thick">
        <color rgb="FFFF9900"/>
      </top>
    </border>
    <border>
      <right style="thick">
        <color rgb="FFFF9900"/>
      </right>
      <top style="thick">
        <color rgb="FFFF9900"/>
      </top>
    </border>
    <border>
      <left style="thick">
        <color rgb="FFFF9900"/>
      </left>
      <bottom style="thin">
        <color rgb="FFB45F06"/>
      </bottom>
    </border>
    <border>
      <right style="thick">
        <color rgb="FFFF9900"/>
      </right>
      <bottom style="thin">
        <color rgb="FFB45F06"/>
      </bottom>
    </border>
    <border>
      <left style="thick">
        <color rgb="FFFF9900"/>
      </left>
      <top style="thin">
        <color rgb="FFB45F06"/>
      </top>
      <bottom style="thin">
        <color rgb="FFB45F06"/>
      </bottom>
    </border>
    <border>
      <right style="thick">
        <color rgb="FFFF9900"/>
      </right>
      <top style="thin">
        <color rgb="FFB45F06"/>
      </top>
      <bottom style="thin">
        <color rgb="FFB45F06"/>
      </bottom>
    </border>
    <border>
      <left style="thick">
        <color rgb="FFFF9900"/>
      </left>
      <top style="thin">
        <color rgb="FFB45F06"/>
      </top>
      <bottom style="thick">
        <color rgb="FFFF9900"/>
      </bottom>
    </border>
    <border>
      <right style="thick">
        <color rgb="FFFF9900"/>
      </right>
      <top style="thin">
        <color rgb="FFB45F06"/>
      </top>
      <bottom style="thick">
        <color rgb="FFFF9900"/>
      </bottom>
    </border>
    <border>
      <left style="medium">
        <color rgb="FFFF9900"/>
      </left>
      <top style="medium">
        <color rgb="FFFF9900"/>
      </top>
      <bottom style="thin">
        <color rgb="FFB45F06"/>
      </bottom>
    </border>
    <border>
      <right style="medium">
        <color rgb="FFFF9900"/>
      </right>
      <top style="medium">
        <color rgb="FFFF9900"/>
      </top>
      <bottom style="thin">
        <color rgb="FFB45F06"/>
      </bottom>
    </border>
    <border>
      <left style="medium">
        <color rgb="FFFF9900"/>
      </left>
      <top style="thin">
        <color rgb="FFB45F06"/>
      </top>
      <bottom style="thin">
        <color rgb="FFB45F06"/>
      </bottom>
    </border>
    <border>
      <right style="medium">
        <color rgb="FFFF9900"/>
      </right>
      <top style="thin">
        <color rgb="FFB45F06"/>
      </top>
      <bottom style="thin">
        <color rgb="FFB45F06"/>
      </bottom>
    </border>
    <border>
      <left style="medium">
        <color rgb="FFFF9900"/>
      </left>
      <right style="thin">
        <color rgb="FFB45F06"/>
      </right>
      <top style="thin">
        <color rgb="FFB45F06"/>
      </top>
      <bottom style="medium">
        <color rgb="FFFF9900"/>
      </bottom>
    </border>
    <border>
      <left style="thin">
        <color rgb="FFB45F06"/>
      </left>
      <right style="medium">
        <color rgb="FFFF9900"/>
      </right>
      <top style="thin">
        <color rgb="FFB45F06"/>
      </top>
      <bottom style="medium">
        <color rgb="FFFF9900"/>
      </bottom>
    </border>
    <border>
      <left style="medium">
        <color rgb="FFFF9900"/>
      </left>
      <top style="medium">
        <color rgb="FFFF9900"/>
      </top>
      <bottom style="medium">
        <color rgb="FFFF9900"/>
      </bottom>
    </border>
    <border>
      <right style="medium">
        <color rgb="FFFF9900"/>
      </right>
      <top style="medium">
        <color rgb="FFFF9900"/>
      </top>
      <bottom style="medium">
        <color rgb="FFFF9900"/>
      </bottom>
    </border>
    <border>
      <left style="medium">
        <color rgb="FFFF9900"/>
      </left>
      <right style="thin">
        <color rgb="FFB45F06"/>
      </right>
      <top style="thin">
        <color rgb="FFB45F06"/>
      </top>
      <bottom style="thin">
        <color rgb="FFB45F06"/>
      </bottom>
    </border>
    <border>
      <left style="thin">
        <color rgb="FFB45F06"/>
      </left>
      <right style="medium">
        <color rgb="FFFF9900"/>
      </right>
      <top style="thin">
        <color rgb="FFB45F06"/>
      </top>
      <bottom style="thin">
        <color rgb="FFB45F06"/>
      </bottom>
    </border>
    <border>
      <left style="medium">
        <color rgb="FFFF9900"/>
      </left>
      <right style="thin">
        <color rgb="FFB45F06"/>
      </right>
      <top style="thin">
        <color rgb="FFB45F06"/>
      </top>
    </border>
    <border>
      <left style="thin">
        <color rgb="FFB45F06"/>
      </left>
      <right style="medium">
        <color rgb="FFFF9900"/>
      </right>
      <top style="thin">
        <color rgb="FFB45F06"/>
      </top>
    </border>
    <border>
      <left style="thick">
        <color rgb="FFFF9900"/>
      </left>
      <top style="thick">
        <color rgb="FFFF9900"/>
      </top>
      <bottom style="thin">
        <color rgb="FFB45F06"/>
      </bottom>
    </border>
    <border>
      <right style="thick">
        <color rgb="FFFF9900"/>
      </right>
      <top style="thick">
        <color rgb="FFFF9900"/>
      </top>
      <bottom style="thin">
        <color rgb="FFB45F06"/>
      </bottom>
    </border>
    <border>
      <left style="thick">
        <color rgb="FFFF9900"/>
      </left>
      <right style="thin">
        <color rgb="FFB45F06"/>
      </right>
      <top style="thin">
        <color rgb="FFB45F06"/>
      </top>
      <bottom style="thin">
        <color rgb="FFB45F06"/>
      </bottom>
    </border>
    <border>
      <left style="thin">
        <color rgb="FFB45F06"/>
      </left>
      <right style="thick">
        <color rgb="FFFF9900"/>
      </right>
      <top style="thin">
        <color rgb="FFB45F06"/>
      </top>
      <bottom style="thin">
        <color rgb="FFB45F06"/>
      </bottom>
    </border>
    <border>
      <left style="thick">
        <color rgb="FFFF9900"/>
      </left>
      <right style="thin">
        <color rgb="FFB45F06"/>
      </right>
      <top style="thin">
        <color rgb="FFB45F06"/>
      </top>
    </border>
    <border>
      <left style="thin">
        <color rgb="FFB45F06"/>
      </left>
      <right style="thick">
        <color rgb="FFFF9900"/>
      </right>
      <top style="thin">
        <color rgb="FFB45F06"/>
      </top>
    </border>
    <border>
      <left style="thick">
        <color rgb="FFFF9900"/>
      </left>
      <right style="thin">
        <color rgb="FFB45F06"/>
      </right>
      <top style="thin">
        <color rgb="FFB45F06"/>
      </top>
      <bottom style="thick">
        <color rgb="FFFF9900"/>
      </bottom>
    </border>
    <border>
      <left style="thin">
        <color rgb="FFB45F06"/>
      </left>
      <right style="thick">
        <color rgb="FFFF9900"/>
      </right>
      <top style="thin">
        <color rgb="FFB45F06"/>
      </top>
      <bottom style="thick">
        <color rgb="FFFF99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1" numFmtId="0" xfId="0" applyAlignment="1" applyBorder="1" applyFont="1">
      <alignment horizontal="center" shrinkToFit="0" wrapText="1"/>
    </xf>
    <xf borderId="6" fillId="0" fontId="2" numFmtId="0" xfId="0" applyBorder="1" applyFont="1"/>
    <xf borderId="7" fillId="0" fontId="3" numFmtId="0" xfId="0" applyAlignment="1" applyBorder="1" applyFont="1">
      <alignment horizontal="center" shrinkToFit="0" vertical="bottom" wrapText="1"/>
    </xf>
    <xf borderId="8" fillId="0" fontId="2" numFmtId="0" xfId="0" applyBorder="1" applyFont="1"/>
    <xf borderId="9" fillId="2" fontId="4" numFmtId="0" xfId="0" applyAlignment="1" applyBorder="1" applyFill="1" applyFont="1">
      <alignment horizontal="center" shrinkToFit="0" vertical="center" wrapText="1"/>
    </xf>
    <xf borderId="10" fillId="0" fontId="2" numFmtId="0" xfId="0" applyBorder="1" applyFont="1"/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horizontal="center" vertical="bottom"/>
    </xf>
    <xf borderId="11" fillId="3" fontId="6" numFmtId="0" xfId="0" applyAlignment="1" applyBorder="1" applyFill="1" applyFont="1">
      <alignment horizontal="center" shrinkToFit="0" vertical="center" wrapText="1"/>
    </xf>
    <xf borderId="12" fillId="0" fontId="2" numFmtId="0" xfId="0" applyBorder="1" applyFont="1"/>
    <xf borderId="13" fillId="3" fontId="7" numFmtId="0" xfId="0" applyAlignment="1" applyBorder="1" applyFont="1">
      <alignment horizontal="center" shrinkToFit="0" wrapText="1"/>
    </xf>
    <xf borderId="14" fillId="3" fontId="8" numFmtId="0" xfId="0" applyAlignment="1" applyBorder="1" applyFont="1">
      <alignment horizontal="center"/>
    </xf>
    <xf borderId="15" fillId="3" fontId="9" numFmtId="0" xfId="0" applyAlignment="1" applyBorder="1" applyFont="1">
      <alignment horizontal="center" shrinkToFit="0" vertical="center" wrapText="1"/>
    </xf>
    <xf borderId="16" fillId="0" fontId="2" numFmtId="0" xfId="0" applyBorder="1" applyFont="1"/>
    <xf borderId="17" fillId="4" fontId="10" numFmtId="0" xfId="0" applyAlignment="1" applyBorder="1" applyFill="1" applyFont="1">
      <alignment shrinkToFit="0" wrapText="1"/>
    </xf>
    <xf borderId="18" fillId="4" fontId="11" numFmtId="164" xfId="0" applyBorder="1" applyFont="1" applyNumberFormat="1"/>
    <xf borderId="17" fillId="3" fontId="12" numFmtId="0" xfId="0" applyAlignment="1" applyBorder="1" applyFont="1">
      <alignment shrinkToFit="0" wrapText="1"/>
    </xf>
    <xf borderId="18" fillId="3" fontId="11" numFmtId="10" xfId="0" applyBorder="1" applyFont="1" applyNumberFormat="1"/>
    <xf borderId="13" fillId="4" fontId="13" numFmtId="0" xfId="0" applyAlignment="1" applyBorder="1" applyFont="1">
      <alignment shrinkToFit="0" wrapText="1"/>
    </xf>
    <xf borderId="14" fillId="4" fontId="11" numFmtId="10" xfId="0" applyBorder="1" applyFont="1" applyNumberFormat="1"/>
    <xf borderId="13" fillId="5" fontId="11" numFmtId="0" xfId="0" applyBorder="1" applyFill="1" applyFont="1"/>
    <xf borderId="14" fillId="5" fontId="11" numFmtId="164" xfId="0" applyBorder="1" applyFont="1" applyNumberFormat="1"/>
    <xf borderId="17" fillId="4" fontId="11" numFmtId="0" xfId="0" applyAlignment="1" applyBorder="1" applyFont="1">
      <alignment shrinkToFit="0" wrapText="1"/>
    </xf>
    <xf borderId="17" fillId="3" fontId="11" numFmtId="0" xfId="0" applyAlignment="1" applyBorder="1" applyFont="1">
      <alignment shrinkToFit="0" wrapText="1"/>
    </xf>
    <xf borderId="18" fillId="4" fontId="11" numFmtId="10" xfId="0" applyBorder="1" applyFont="1" applyNumberFormat="1"/>
    <xf borderId="19" fillId="3" fontId="11" numFmtId="0" xfId="0" applyAlignment="1" applyBorder="1" applyFont="1">
      <alignment shrinkToFit="0" wrapText="1"/>
    </xf>
    <xf borderId="20" fillId="3" fontId="11" numFmtId="10" xfId="0" applyBorder="1" applyFont="1" applyNumberFormat="1"/>
    <xf borderId="13" fillId="4" fontId="14" numFmtId="0" xfId="0" applyAlignment="1" applyBorder="1" applyFont="1">
      <alignment shrinkToFit="0" wrapText="1"/>
    </xf>
    <xf borderId="14" fillId="4" fontId="14" numFmtId="10" xfId="0" applyBorder="1" applyFont="1" applyNumberFormat="1"/>
    <xf borderId="21" fillId="2" fontId="15" numFmtId="0" xfId="0" applyAlignment="1" applyBorder="1" applyFont="1">
      <alignment horizontal="center" shrinkToFit="0" vertical="center" wrapText="1"/>
    </xf>
    <xf borderId="22" fillId="0" fontId="2" numFmtId="0" xfId="0" applyBorder="1" applyFont="1"/>
    <xf borderId="23" fillId="4" fontId="16" numFmtId="0" xfId="0" applyAlignment="1" applyBorder="1" applyFont="1">
      <alignment horizontal="left" shrinkToFit="0" vertical="center" wrapText="1"/>
    </xf>
    <xf borderId="24" fillId="4" fontId="17" numFmtId="0" xfId="0" applyAlignment="1" applyBorder="1" applyFont="1">
      <alignment horizontal="left" shrinkToFit="0" vertical="center" wrapText="1"/>
    </xf>
    <xf borderId="23" fillId="3" fontId="16" numFmtId="0" xfId="0" applyAlignment="1" applyBorder="1" applyFont="1">
      <alignment horizontal="left" shrinkToFit="0" vertical="center" wrapText="1"/>
    </xf>
    <xf borderId="24" fillId="3" fontId="18" numFmtId="0" xfId="0" applyAlignment="1" applyBorder="1" applyFont="1">
      <alignment horizontal="left" shrinkToFit="0" wrapText="1"/>
    </xf>
    <xf borderId="24" fillId="4" fontId="18" numFmtId="0" xfId="0" applyAlignment="1" applyBorder="1" applyFont="1">
      <alignment horizontal="left" shrinkToFit="0" vertical="center" wrapText="1"/>
    </xf>
    <xf borderId="24" fillId="3" fontId="18" numFmtId="0" xfId="0" applyAlignment="1" applyBorder="1" applyFont="1">
      <alignment horizontal="left" shrinkToFit="0" vertical="center" wrapText="1"/>
    </xf>
    <xf borderId="25" fillId="3" fontId="16" numFmtId="0" xfId="0" applyAlignment="1" applyBorder="1" applyFont="1">
      <alignment horizontal="left" shrinkToFit="0" vertical="center" wrapText="1"/>
    </xf>
    <xf borderId="26" fillId="3" fontId="18" numFmtId="0" xfId="0" applyAlignment="1" applyBorder="1" applyFont="1">
      <alignment horizontal="left" shrinkToFit="0" wrapText="1"/>
    </xf>
    <xf borderId="27" fillId="4" fontId="16" numFmtId="0" xfId="0" applyAlignment="1" applyBorder="1" applyFont="1">
      <alignment horizontal="left" shrinkToFit="0" vertical="center" wrapText="1"/>
    </xf>
    <xf borderId="28" fillId="4" fontId="18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1076325" cy="257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1076325" cy="257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1076325" cy="257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1076325" cy="257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www.egestor.com.br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outlinePr summaryBelow="0" summaryRight="0"/>
  </sheetPr>
  <sheetViews>
    <sheetView workbookViewId="0"/>
  </sheetViews>
  <sheetFormatPr customHeight="1" defaultColWidth="12.63" defaultRowHeight="15.0"/>
  <cols>
    <col customWidth="1" min="1" max="1" width="4.63"/>
    <col customWidth="1" min="2" max="3" width="17.38"/>
    <col customWidth="1" min="4" max="4" width="3.0"/>
    <col customWidth="1" min="5" max="5" width="3.63"/>
    <col customWidth="1" min="6" max="6" width="12.63"/>
  </cols>
  <sheetData>
    <row r="1" ht="15.75" customHeight="1">
      <c r="B1" s="1"/>
      <c r="C1" s="1"/>
    </row>
    <row r="2" ht="20.25" customHeight="1">
      <c r="B2" s="2"/>
      <c r="C2" s="3"/>
    </row>
    <row r="3" ht="15.75" customHeight="1">
      <c r="B3" s="4"/>
      <c r="C3" s="5"/>
    </row>
    <row r="4" ht="15.75" customHeight="1">
      <c r="B4" s="6" t="s">
        <v>0</v>
      </c>
      <c r="C4" s="7"/>
      <c r="D4" s="1"/>
    </row>
    <row r="5" ht="15.75" customHeight="1">
      <c r="B5" s="8" t="str">
        <f>HYPERLINK("https://www.egestor.com.br","ERP completo com cálculo de preço de venda automático! Teste GRÁTIS ")</f>
        <v>ERP completo com cálculo de preço de venda automático! Teste GRÁTIS </v>
      </c>
      <c r="C5" s="9"/>
      <c r="D5" s="1"/>
    </row>
    <row r="6" ht="15.75" customHeight="1">
      <c r="B6" s="1"/>
      <c r="D6" s="1"/>
    </row>
    <row r="7" ht="15.75" customHeight="1">
      <c r="B7" s="10" t="s">
        <v>1</v>
      </c>
      <c r="C7" s="11"/>
      <c r="D7" s="12"/>
      <c r="E7" s="13"/>
    </row>
    <row r="8" ht="15.75" customHeight="1">
      <c r="B8" s="14" t="s">
        <v>2</v>
      </c>
      <c r="C8" s="15"/>
      <c r="E8" s="12"/>
    </row>
    <row r="9" ht="15.75" customHeight="1">
      <c r="B9" s="16" t="s">
        <v>3</v>
      </c>
      <c r="C9" s="17" t="s">
        <v>4</v>
      </c>
      <c r="E9" s="12"/>
    </row>
    <row r="10" ht="15.75" customHeight="1"/>
    <row r="11" ht="15.75" customHeight="1">
      <c r="B11" s="18" t="s">
        <v>5</v>
      </c>
      <c r="C11" s="19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2:C3"/>
    <mergeCell ref="B4:C4"/>
    <mergeCell ref="B5:C5"/>
    <mergeCell ref="B6:C6"/>
    <mergeCell ref="B7:C7"/>
    <mergeCell ref="B8:C8"/>
    <mergeCell ref="B11:C11"/>
  </mergeCells>
  <hyperlinks>
    <hyperlink display="Simples Nacional" location="Simples Nacional!A1" ref="B8"/>
    <hyperlink display="Lucro Presumido" location="Lucro Presumido!A1" ref="B9"/>
    <hyperlink display="Lucro Real" location="Lucro Real!A1" ref="C9"/>
    <hyperlink display="Preciso de ajuda" location="Ajuda!A1" ref="B11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3" width="17.38"/>
    <col customWidth="1" min="4" max="4" width="13.88"/>
    <col customWidth="1" min="5" max="6" width="12.63"/>
  </cols>
  <sheetData>
    <row r="1" ht="15.75" customHeight="1">
      <c r="B1" s="1"/>
      <c r="C1" s="1"/>
    </row>
    <row r="2" ht="20.25" customHeight="1">
      <c r="B2" s="2"/>
      <c r="C2" s="3"/>
    </row>
    <row r="3" ht="15.75" customHeight="1">
      <c r="B3" s="4"/>
      <c r="C3" s="5"/>
    </row>
    <row r="4" ht="15.75" customHeight="1">
      <c r="B4" s="6" t="s">
        <v>0</v>
      </c>
      <c r="C4" s="7"/>
      <c r="D4" s="1"/>
    </row>
    <row r="5" ht="15.75" customHeight="1">
      <c r="B5" s="8" t="str">
        <f>HYPERLINK("https://www.egestor.com.br","ERP completo com cálculo de preço de venda automático! Teste GRÁTIS. ")</f>
        <v>ERP completo com cálculo de preço de venda automático! Teste GRÁTIS. </v>
      </c>
      <c r="C5" s="9"/>
      <c r="D5" s="1"/>
    </row>
    <row r="6" ht="15.75" customHeight="1">
      <c r="B6" s="1"/>
      <c r="D6" s="1"/>
    </row>
    <row r="7" ht="15.75" customHeight="1">
      <c r="B7" s="10" t="s">
        <v>6</v>
      </c>
      <c r="C7" s="11"/>
      <c r="D7" s="12"/>
      <c r="E7" s="13"/>
      <c r="F7" s="13"/>
    </row>
    <row r="8" ht="15.75" customHeight="1">
      <c r="B8" s="20" t="s">
        <v>7</v>
      </c>
      <c r="C8" s="21">
        <v>15.0</v>
      </c>
      <c r="E8" s="12"/>
      <c r="F8" s="12"/>
    </row>
    <row r="9" ht="15.75" customHeight="1">
      <c r="B9" s="22" t="s">
        <v>8</v>
      </c>
      <c r="C9" s="23">
        <v>0.3</v>
      </c>
      <c r="E9" s="12"/>
      <c r="F9" s="12"/>
    </row>
    <row r="10" ht="15.75" customHeight="1">
      <c r="B10" s="24" t="s">
        <v>9</v>
      </c>
      <c r="C10" s="25">
        <v>0.15</v>
      </c>
    </row>
    <row r="11" ht="15.75" customHeight="1"/>
    <row r="12" ht="15.75" customHeight="1">
      <c r="B12" s="10" t="s">
        <v>10</v>
      </c>
      <c r="C12" s="11"/>
    </row>
    <row r="13" ht="15.75" customHeight="1">
      <c r="B13" s="26" t="s">
        <v>11</v>
      </c>
      <c r="C13" s="27">
        <f>(C8*(1+C9))/(1-C10)</f>
        <v>22.94117647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2:C3"/>
    <mergeCell ref="B4:C4"/>
    <mergeCell ref="B5:C5"/>
    <mergeCell ref="B6:C6"/>
    <mergeCell ref="B7:C7"/>
    <mergeCell ref="B12:C12"/>
  </mergeCells>
  <hyperlinks>
    <hyperlink display="Custo bruto unitário:" location="Ajuda!B4" ref="B8"/>
    <hyperlink display="Margem de Contribuição:" location="Ajuda!B5" ref="B9"/>
    <hyperlink display="Alíquota do Simples Nacional:" location="Ajuda!B6" ref="B10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3" width="17.75"/>
    <col customWidth="1" min="4" max="4" width="13.88"/>
    <col customWidth="1" min="5" max="6" width="12.63"/>
  </cols>
  <sheetData>
    <row r="1" ht="15.75" customHeight="1">
      <c r="B1" s="1"/>
      <c r="C1" s="1"/>
    </row>
    <row r="2" ht="20.25" customHeight="1">
      <c r="B2" s="2"/>
      <c r="C2" s="3"/>
    </row>
    <row r="3" ht="15.75" customHeight="1">
      <c r="B3" s="4"/>
      <c r="C3" s="5"/>
    </row>
    <row r="4" ht="15.75" customHeight="1">
      <c r="B4" s="6" t="s">
        <v>0</v>
      </c>
      <c r="C4" s="7"/>
      <c r="D4" s="1"/>
    </row>
    <row r="5" ht="15.75" customHeight="1">
      <c r="B5" s="8" t="str">
        <f>HYPERLINK("https://www.egestor.com.br","ERP completo com cálculo de preço de venda automático! Teste GRÁTIS. ")</f>
        <v>ERP completo com cálculo de preço de venda automático! Teste GRÁTIS. </v>
      </c>
      <c r="C5" s="9"/>
      <c r="D5" s="1"/>
    </row>
    <row r="6" ht="15.75" customHeight="1">
      <c r="B6" s="1"/>
      <c r="D6" s="1"/>
    </row>
    <row r="7" ht="15.75" customHeight="1">
      <c r="B7" s="10" t="s">
        <v>6</v>
      </c>
      <c r="C7" s="11"/>
      <c r="D7" s="12"/>
      <c r="E7" s="13"/>
      <c r="F7" s="13"/>
    </row>
    <row r="8" ht="15.75" customHeight="1">
      <c r="B8" s="28" t="s">
        <v>12</v>
      </c>
      <c r="C8" s="21">
        <v>15.0</v>
      </c>
      <c r="E8" s="12"/>
      <c r="F8" s="12"/>
    </row>
    <row r="9" ht="15.75" customHeight="1">
      <c r="B9" s="29" t="s">
        <v>8</v>
      </c>
      <c r="C9" s="23">
        <v>0.3</v>
      </c>
      <c r="E9" s="12"/>
      <c r="F9" s="12"/>
    </row>
    <row r="10" ht="15.75" customHeight="1">
      <c r="B10" s="28" t="s">
        <v>13</v>
      </c>
      <c r="C10" s="30">
        <v>0.02</v>
      </c>
    </row>
    <row r="11" ht="15.75" customHeight="1">
      <c r="B11" s="29" t="s">
        <v>14</v>
      </c>
      <c r="C11" s="23">
        <v>0.02</v>
      </c>
    </row>
    <row r="12" ht="15.75" customHeight="1">
      <c r="B12" s="28" t="s">
        <v>15</v>
      </c>
      <c r="C12" s="30">
        <v>0.18</v>
      </c>
    </row>
    <row r="13" ht="15.75" customHeight="1">
      <c r="B13" s="31" t="s">
        <v>16</v>
      </c>
      <c r="C13" s="32">
        <v>0.15</v>
      </c>
    </row>
    <row r="14" ht="15.75" customHeight="1">
      <c r="B14" s="33" t="s">
        <v>17</v>
      </c>
      <c r="C14" s="25">
        <v>0.01</v>
      </c>
    </row>
    <row r="15" ht="15.75" customHeight="1"/>
    <row r="16" ht="15.75" customHeight="1">
      <c r="B16" s="10" t="s">
        <v>18</v>
      </c>
      <c r="C16" s="11"/>
    </row>
    <row r="17" ht="15.75" customHeight="1">
      <c r="B17" s="26" t="s">
        <v>11</v>
      </c>
      <c r="C17" s="27">
        <f>(C8*(1+C9))/(1-C10-C11-C12-C13-C14)</f>
        <v>31.4516129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2:C3"/>
    <mergeCell ref="B4:C4"/>
    <mergeCell ref="B5:C5"/>
    <mergeCell ref="B6:C6"/>
    <mergeCell ref="B7:C7"/>
    <mergeCell ref="B16:C16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3" width="17.75"/>
    <col customWidth="1" min="4" max="4" width="13.88"/>
    <col customWidth="1" min="5" max="6" width="12.63"/>
  </cols>
  <sheetData>
    <row r="1" ht="15.75" customHeight="1">
      <c r="B1" s="1"/>
      <c r="C1" s="1"/>
    </row>
    <row r="2" ht="20.25" customHeight="1">
      <c r="B2" s="2"/>
      <c r="C2" s="3"/>
    </row>
    <row r="3" ht="15.75" customHeight="1">
      <c r="B3" s="4"/>
      <c r="C3" s="5"/>
    </row>
    <row r="4" ht="15.75" customHeight="1">
      <c r="B4" s="6" t="s">
        <v>0</v>
      </c>
      <c r="C4" s="7"/>
      <c r="D4" s="1"/>
    </row>
    <row r="5" ht="15.75" customHeight="1">
      <c r="B5" s="8" t="str">
        <f>HYPERLINK("https://www.egestor.com.br","ERP completo com cálculo de preço de venda automático! Teste GRÁTIS. ")</f>
        <v>ERP completo com cálculo de preço de venda automático! Teste GRÁTIS. </v>
      </c>
      <c r="C5" s="9"/>
      <c r="D5" s="1"/>
    </row>
    <row r="6" ht="15.75" customHeight="1">
      <c r="B6" s="1"/>
      <c r="D6" s="1"/>
    </row>
    <row r="7" ht="15.75" customHeight="1">
      <c r="B7" s="10" t="s">
        <v>6</v>
      </c>
      <c r="C7" s="11"/>
      <c r="D7" s="12"/>
      <c r="E7" s="13"/>
      <c r="F7" s="13"/>
    </row>
    <row r="8" ht="15.75" customHeight="1">
      <c r="B8" s="28" t="s">
        <v>12</v>
      </c>
      <c r="C8" s="21">
        <v>15.0</v>
      </c>
      <c r="E8" s="12"/>
      <c r="F8" s="12"/>
    </row>
    <row r="9" ht="15.75" customHeight="1">
      <c r="B9" s="29" t="s">
        <v>8</v>
      </c>
      <c r="C9" s="23">
        <v>0.3</v>
      </c>
      <c r="E9" s="12"/>
      <c r="F9" s="12"/>
    </row>
    <row r="10" ht="15.75" customHeight="1">
      <c r="B10" s="28" t="s">
        <v>13</v>
      </c>
      <c r="C10" s="30">
        <v>0.02</v>
      </c>
    </row>
    <row r="11" ht="15.75" customHeight="1">
      <c r="B11" s="29" t="s">
        <v>14</v>
      </c>
      <c r="C11" s="23">
        <v>0.02</v>
      </c>
    </row>
    <row r="12" ht="15.75" customHeight="1">
      <c r="B12" s="33" t="s">
        <v>15</v>
      </c>
      <c r="C12" s="34">
        <v>0.18</v>
      </c>
    </row>
    <row r="13" ht="15.75" customHeight="1"/>
    <row r="14" ht="15.75" customHeight="1">
      <c r="B14" s="10" t="s">
        <v>18</v>
      </c>
      <c r="C14" s="11"/>
    </row>
    <row r="15" ht="15.75" customHeight="1">
      <c r="B15" s="26" t="s">
        <v>11</v>
      </c>
      <c r="C15" s="27">
        <f>(C8*(1+C9))/(1-C10-C11-C12)</f>
        <v>25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2:C3"/>
    <mergeCell ref="B4:C4"/>
    <mergeCell ref="B5:C5"/>
    <mergeCell ref="B6:C6"/>
    <mergeCell ref="B7:C7"/>
    <mergeCell ref="B14:C1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6666"/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32.75"/>
    <col customWidth="1" min="3" max="3" width="47.5"/>
    <col customWidth="1" min="4" max="4" width="13.88"/>
    <col customWidth="1" min="5" max="6" width="23.13"/>
  </cols>
  <sheetData>
    <row r="1" ht="15.75" customHeight="1">
      <c r="B1" s="1"/>
      <c r="C1" s="1"/>
    </row>
    <row r="2" ht="15.75" customHeight="1">
      <c r="B2" s="35" t="s">
        <v>19</v>
      </c>
      <c r="C2" s="36"/>
      <c r="D2" s="12"/>
    </row>
    <row r="3" ht="15.75" customHeight="1">
      <c r="B3" s="37" t="s">
        <v>20</v>
      </c>
      <c r="C3" s="38" t="s">
        <v>21</v>
      </c>
    </row>
    <row r="4" ht="15.75" customHeight="1">
      <c r="B4" s="39" t="s">
        <v>22</v>
      </c>
      <c r="C4" s="40" t="s">
        <v>23</v>
      </c>
    </row>
    <row r="5" ht="15.75" customHeight="1">
      <c r="B5" s="37" t="s">
        <v>24</v>
      </c>
      <c r="C5" s="41" t="s">
        <v>25</v>
      </c>
    </row>
    <row r="6" ht="15.75" customHeight="1">
      <c r="B6" s="39" t="s">
        <v>26</v>
      </c>
      <c r="C6" s="42" t="s">
        <v>27</v>
      </c>
    </row>
    <row r="7" ht="15.75" customHeight="1">
      <c r="B7" s="37" t="s">
        <v>28</v>
      </c>
      <c r="C7" s="41" t="s">
        <v>29</v>
      </c>
      <c r="E7" s="12"/>
      <c r="F7" s="12"/>
    </row>
    <row r="8" ht="15.75" customHeight="1">
      <c r="B8" s="43" t="s">
        <v>30</v>
      </c>
      <c r="C8" s="44" t="s">
        <v>31</v>
      </c>
      <c r="E8" s="12"/>
      <c r="F8" s="12"/>
    </row>
    <row r="9" ht="15.75" customHeight="1">
      <c r="B9" s="45" t="s">
        <v>32</v>
      </c>
      <c r="C9" s="46" t="s">
        <v>33</v>
      </c>
      <c r="E9" s="12"/>
      <c r="F9" s="12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hyperlinks>
    <hyperlink r:id="rId1" ref="C3"/>
  </hyperlinks>
  <drawing r:id="rId2"/>
</worksheet>
</file>